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ve_\Downloads\DESEMPEÑO DE XOCHIHUEHUETLAN (1)\4.7.13 RESUMEN EJECUTIVO\"/>
    </mc:Choice>
  </mc:AlternateContent>
  <xr:revisionPtr revIDLastSave="0" documentId="13_ncr:1_{25E7B10A-6655-461D-8D35-EEF20E766F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MEN" sheetId="1" r:id="rId1"/>
    <sheet name="RESUMEN (3)" sheetId="8" state="hidden" r:id="rId2"/>
    <sheet name="RESUMEN (2)" sheetId="7" state="hidden" r:id="rId3"/>
  </sheets>
  <externalReferences>
    <externalReference r:id="rId4"/>
    <externalReference r:id="rId5"/>
    <externalReference r:id="rId6"/>
  </externalReferences>
  <definedNames>
    <definedName name="ACA" localSheetId="0">#REF!</definedName>
    <definedName name="ACA" localSheetId="2">#REF!</definedName>
    <definedName name="ACA" localSheetId="1">#REF!</definedName>
    <definedName name="ACA">#REF!</definedName>
    <definedName name="_xlnm.Print_Area" localSheetId="0">RESUMEN!$A$1:$AE$80</definedName>
    <definedName name="_xlnm.Print_Area" localSheetId="2">'RESUMEN (2)'!$A$1:$AC$189</definedName>
    <definedName name="_xlnm.Print_Area" localSheetId="1">'RESUMEN (3)'!$A$1:$AC$189</definedName>
    <definedName name="ASS" localSheetId="0">#REF!</definedName>
    <definedName name="ASS" localSheetId="2">#REF!</definedName>
    <definedName name="ASS" localSheetId="1">#REF!</definedName>
    <definedName name="ASS">#REF!</definedName>
    <definedName name="CUMPLE" localSheetId="0">#REF!</definedName>
    <definedName name="CUMPLE" localSheetId="2">#REF!</definedName>
    <definedName name="CUMPLE" localSheetId="1">#REF!</definedName>
    <definedName name="CUMPLE">#REF!</definedName>
    <definedName name="DI">[1]Datos!$B$102:$B$109</definedName>
    <definedName name="DIM" localSheetId="0">#REF!</definedName>
    <definedName name="DIM" localSheetId="2">#REF!</definedName>
    <definedName name="DIM" localSheetId="1">#REF!</definedName>
    <definedName name="DIM">#REF!</definedName>
    <definedName name="EyO">[2]Dictamen!$B$16:$C$1012</definedName>
    <definedName name="G.I.">[3]LISTAS!$D$4:$D$9</definedName>
    <definedName name="GENERAL" localSheetId="0">#REF!</definedName>
    <definedName name="GENERAL" localSheetId="2">#REF!</definedName>
    <definedName name="GENERAL" localSheetId="1">#REF!</definedName>
    <definedName name="GENERAL">#REF!</definedName>
    <definedName name="GI">[1]Datos!$B$95:$B$99</definedName>
    <definedName name="NN" localSheetId="0">#REF!</definedName>
    <definedName name="NN" localSheetId="2">#REF!</definedName>
    <definedName name="NN" localSheetId="1">#REF!</definedName>
    <definedName name="NN">#REF!</definedName>
    <definedName name="OLI" localSheetId="0">#REF!</definedName>
    <definedName name="OLI" localSheetId="2">#REF!</definedName>
    <definedName name="OLI" localSheetId="1">#REF!</definedName>
    <definedName name="OLI">#REF!</definedName>
    <definedName name="OPINION">[2]Dictamen!$B$6:$C$11</definedName>
    <definedName name="presidencia" localSheetId="0">#REF!</definedName>
    <definedName name="presidencia" localSheetId="2">#REF!</definedName>
    <definedName name="presidencia" localSheetId="1">#REF!</definedName>
    <definedName name="presidencia">#REF!</definedName>
    <definedName name="PRODIM" localSheetId="0">'[3]ANEXO 4'!#REF!</definedName>
    <definedName name="PRODIM" localSheetId="2">'[3]ANEXO 4'!#REF!</definedName>
    <definedName name="PRODIM" localSheetId="1">'[3]ANEXO 4'!#REF!</definedName>
    <definedName name="PRODIM">'[3]ANEXO 4'!#REF!</definedName>
    <definedName name="PRODIMDF">[3]LISTAS!$B$4:$B$11</definedName>
    <definedName name="Rubro">[1]Datos!$M$2:$M$8</definedName>
    <definedName name="rvtwgwt4c" localSheetId="0">#REF!</definedName>
    <definedName name="rvtwgwt4c" localSheetId="2">#REF!</definedName>
    <definedName name="rvtwgwt4c" localSheetId="1">#REF!</definedName>
    <definedName name="rvtwgwt4c">#REF!</definedName>
    <definedName name="S" localSheetId="0">#REF!</definedName>
    <definedName name="S" localSheetId="2">#REF!</definedName>
    <definedName name="S" localSheetId="1">#REF!</definedName>
    <definedName name="S">#REF!</definedName>
    <definedName name="SDD" localSheetId="0">#REF!</definedName>
    <definedName name="SDD" localSheetId="2">#REF!</definedName>
    <definedName name="SDD" localSheetId="1">#REF!</definedName>
    <definedName name="SDD">#REF!</definedName>
    <definedName name="SiNo">'[1]Anexo 4A'!$X$2:$X$3</definedName>
    <definedName name="ssssssssssss" localSheetId="0">#REF!</definedName>
    <definedName name="ssssssssssss" localSheetId="2">#REF!</definedName>
    <definedName name="ssssssssssss" localSheetId="1">#REF!</definedName>
    <definedName name="ssssssssssss">#REF!</definedName>
    <definedName name="_xlnm.Print_Titles" localSheetId="0">RESUMEN!$1:$11</definedName>
    <definedName name="_xlnm.Print_Titles" localSheetId="2">'RESUMEN (2)'!$1:$11</definedName>
    <definedName name="_xlnm.Print_Titles" localSheetId="1">'RESUMEN (3)'!$1:$11</definedName>
    <definedName name="VALIDACION" localSheetId="0">#REF!</definedName>
    <definedName name="VALIDACION" localSheetId="2">#REF!</definedName>
    <definedName name="VALIDACION" localSheetId="1">#REF!</definedName>
    <definedName name="VALIDACION">#REF!</definedName>
  </definedNames>
  <calcPr calcId="191029"/>
</workbook>
</file>

<file path=xl/calcChain.xml><?xml version="1.0" encoding="utf-8"?>
<calcChain xmlns="http://schemas.openxmlformats.org/spreadsheetml/2006/main">
  <c r="U52" i="1" l="1"/>
  <c r="T52" i="1"/>
  <c r="S52" i="1"/>
  <c r="R52" i="1"/>
  <c r="Q52" i="1"/>
  <c r="P52" i="1"/>
  <c r="U160" i="8" l="1"/>
  <c r="T160" i="8"/>
  <c r="S160" i="8"/>
  <c r="R160" i="8"/>
  <c r="Q160" i="8"/>
  <c r="P160" i="8"/>
  <c r="O159" i="8"/>
  <c r="M159" i="8"/>
  <c r="O158" i="8"/>
  <c r="M158" i="8"/>
  <c r="O157" i="8"/>
  <c r="M157" i="8"/>
  <c r="O156" i="8"/>
  <c r="M156" i="8"/>
  <c r="O155" i="8"/>
  <c r="M155" i="8"/>
  <c r="O154" i="8"/>
  <c r="M154" i="8"/>
  <c r="O153" i="8"/>
  <c r="M153" i="8"/>
  <c r="O152" i="8"/>
  <c r="M152" i="8"/>
  <c r="O151" i="8"/>
  <c r="M151" i="8"/>
  <c r="O150" i="8"/>
  <c r="M150" i="8"/>
  <c r="O149" i="8"/>
  <c r="M149" i="8"/>
  <c r="O148" i="8"/>
  <c r="M148" i="8"/>
  <c r="O147" i="8"/>
  <c r="M147" i="8"/>
  <c r="O146" i="8"/>
  <c r="M146" i="8"/>
  <c r="O145" i="8"/>
  <c r="M145" i="8"/>
  <c r="O144" i="8"/>
  <c r="M144" i="8"/>
  <c r="O143" i="8"/>
  <c r="M143" i="8"/>
  <c r="O142" i="8"/>
  <c r="M142" i="8"/>
  <c r="O141" i="8"/>
  <c r="M141" i="8"/>
  <c r="O140" i="8"/>
  <c r="M140" i="8"/>
  <c r="O139" i="8"/>
  <c r="M139" i="8"/>
  <c r="O138" i="8"/>
  <c r="M138" i="8"/>
  <c r="O137" i="8"/>
  <c r="M137" i="8"/>
  <c r="O136" i="8"/>
  <c r="M136" i="8"/>
  <c r="O135" i="8"/>
  <c r="M135" i="8"/>
  <c r="O134" i="8"/>
  <c r="M134" i="8"/>
  <c r="O133" i="8"/>
  <c r="M133" i="8"/>
  <c r="O132" i="8"/>
  <c r="M132" i="8"/>
  <c r="O131" i="8"/>
  <c r="M131" i="8"/>
  <c r="O130" i="8"/>
  <c r="M130" i="8"/>
  <c r="O129" i="8"/>
  <c r="M129" i="8"/>
  <c r="O128" i="8"/>
  <c r="M128" i="8"/>
  <c r="O127" i="8"/>
  <c r="M127" i="8"/>
  <c r="O126" i="8"/>
  <c r="M126" i="8"/>
  <c r="O125" i="8"/>
  <c r="M125" i="8"/>
  <c r="O124" i="8"/>
  <c r="M124" i="8"/>
  <c r="O123" i="8"/>
  <c r="M123" i="8"/>
  <c r="O122" i="8"/>
  <c r="M122" i="8"/>
  <c r="O121" i="8"/>
  <c r="M121" i="8"/>
  <c r="O120" i="8"/>
  <c r="M120" i="8"/>
  <c r="O119" i="8"/>
  <c r="M119" i="8"/>
  <c r="O118" i="8"/>
  <c r="M118" i="8"/>
  <c r="O117" i="8"/>
  <c r="M117" i="8"/>
  <c r="O116" i="8"/>
  <c r="M116" i="8"/>
  <c r="O115" i="8"/>
  <c r="M115" i="8"/>
  <c r="O114" i="8"/>
  <c r="M114" i="8"/>
  <c r="O113" i="8"/>
  <c r="M113" i="8"/>
  <c r="O112" i="8"/>
  <c r="M112" i="8"/>
  <c r="O111" i="8"/>
  <c r="M111" i="8"/>
  <c r="O110" i="8"/>
  <c r="M110" i="8"/>
  <c r="O109" i="8"/>
  <c r="M109" i="8"/>
  <c r="O108" i="8"/>
  <c r="M108" i="8"/>
  <c r="O107" i="8"/>
  <c r="M107" i="8"/>
  <c r="O106" i="8"/>
  <c r="M106" i="8"/>
  <c r="O105" i="8"/>
  <c r="M105" i="8"/>
  <c r="O104" i="8"/>
  <c r="M104" i="8"/>
  <c r="O103" i="8"/>
  <c r="M103" i="8"/>
  <c r="O102" i="8"/>
  <c r="M102" i="8"/>
  <c r="O101" i="8"/>
  <c r="M101" i="8"/>
  <c r="O100" i="8"/>
  <c r="M100" i="8"/>
  <c r="O99" i="8"/>
  <c r="M99" i="8"/>
  <c r="O98" i="8"/>
  <c r="M98" i="8"/>
  <c r="O97" i="8"/>
  <c r="M97" i="8"/>
  <c r="O96" i="8"/>
  <c r="M96" i="8"/>
  <c r="O95" i="8"/>
  <c r="M95" i="8"/>
  <c r="O94" i="8"/>
  <c r="M94" i="8"/>
  <c r="O93" i="8"/>
  <c r="M93" i="8"/>
  <c r="O92" i="8"/>
  <c r="M92" i="8"/>
  <c r="O91" i="8"/>
  <c r="M91" i="8"/>
  <c r="O90" i="8"/>
  <c r="M90" i="8"/>
  <c r="O89" i="8"/>
  <c r="M89" i="8"/>
  <c r="O88" i="8"/>
  <c r="M88" i="8"/>
  <c r="O87" i="8"/>
  <c r="M87" i="8"/>
  <c r="O86" i="8"/>
  <c r="M86" i="8"/>
  <c r="O85" i="8"/>
  <c r="M85" i="8"/>
  <c r="O84" i="8"/>
  <c r="M84" i="8"/>
  <c r="O83" i="8"/>
  <c r="M83" i="8"/>
  <c r="O82" i="8"/>
  <c r="M82" i="8"/>
  <c r="O81" i="8"/>
  <c r="M81" i="8"/>
  <c r="O80" i="8"/>
  <c r="M80" i="8"/>
  <c r="O79" i="8"/>
  <c r="M79" i="8"/>
  <c r="O78" i="8"/>
  <c r="M78" i="8"/>
  <c r="O77" i="8"/>
  <c r="M77" i="8"/>
  <c r="O76" i="8"/>
  <c r="M76" i="8"/>
  <c r="O75" i="8"/>
  <c r="M75" i="8"/>
  <c r="O74" i="8"/>
  <c r="M74" i="8"/>
  <c r="O73" i="8"/>
  <c r="M73" i="8"/>
  <c r="O72" i="8"/>
  <c r="M72" i="8"/>
  <c r="O71" i="8"/>
  <c r="M71" i="8"/>
  <c r="O70" i="8"/>
  <c r="M70" i="8"/>
  <c r="O69" i="8"/>
  <c r="M69" i="8"/>
  <c r="O68" i="8"/>
  <c r="M68" i="8"/>
  <c r="O67" i="8"/>
  <c r="M67" i="8"/>
  <c r="O66" i="8"/>
  <c r="M66" i="8"/>
  <c r="O65" i="8"/>
  <c r="M65" i="8"/>
  <c r="O64" i="8"/>
  <c r="M64" i="8"/>
  <c r="O63" i="8"/>
  <c r="M63" i="8"/>
  <c r="O62" i="8"/>
  <c r="M62" i="8"/>
  <c r="O61" i="8"/>
  <c r="M61" i="8"/>
  <c r="O60" i="8"/>
  <c r="M60" i="8"/>
  <c r="O59" i="8"/>
  <c r="M59" i="8"/>
  <c r="O58" i="8"/>
  <c r="M58" i="8"/>
  <c r="O57" i="8"/>
  <c r="M57" i="8"/>
  <c r="O56" i="8"/>
  <c r="M56" i="8"/>
  <c r="O55" i="8"/>
  <c r="M55" i="8"/>
  <c r="O54" i="8"/>
  <c r="M54" i="8"/>
  <c r="O53" i="8"/>
  <c r="M53" i="8"/>
  <c r="O52" i="8"/>
  <c r="M52" i="8"/>
  <c r="O51" i="8"/>
  <c r="M51" i="8"/>
  <c r="O50" i="8"/>
  <c r="M50" i="8"/>
  <c r="O49" i="8"/>
  <c r="M49" i="8"/>
  <c r="O48" i="8"/>
  <c r="M48" i="8"/>
  <c r="O47" i="8"/>
  <c r="M47" i="8"/>
  <c r="O46" i="8"/>
  <c r="M46" i="8"/>
  <c r="O45" i="8"/>
  <c r="M45" i="8"/>
  <c r="O44" i="8"/>
  <c r="M44" i="8"/>
  <c r="O43" i="8"/>
  <c r="M43" i="8"/>
  <c r="O42" i="8"/>
  <c r="M42" i="8"/>
  <c r="O41" i="8"/>
  <c r="M41" i="8"/>
  <c r="O40" i="8"/>
  <c r="M40" i="8"/>
  <c r="O39" i="8"/>
  <c r="M39" i="8"/>
  <c r="O38" i="8"/>
  <c r="M38" i="8"/>
  <c r="O37" i="8"/>
  <c r="M37" i="8"/>
  <c r="O36" i="8"/>
  <c r="M36" i="8"/>
  <c r="O35" i="8"/>
  <c r="M35" i="8"/>
  <c r="O34" i="8"/>
  <c r="M34" i="8"/>
  <c r="O33" i="8"/>
  <c r="M33" i="8"/>
  <c r="O32" i="8"/>
  <c r="M32" i="8"/>
  <c r="O31" i="8"/>
  <c r="M31" i="8"/>
  <c r="O30" i="8"/>
  <c r="M30" i="8"/>
  <c r="O29" i="8"/>
  <c r="M29" i="8"/>
  <c r="O28" i="8"/>
  <c r="M28" i="8"/>
  <c r="O27" i="8"/>
  <c r="M27" i="8"/>
  <c r="O26" i="8"/>
  <c r="M26" i="8"/>
  <c r="O25" i="8"/>
  <c r="M25" i="8"/>
  <c r="O24" i="8"/>
  <c r="M24" i="8"/>
  <c r="O23" i="8"/>
  <c r="M23" i="8"/>
  <c r="O22" i="8"/>
  <c r="M22" i="8"/>
  <c r="O21" i="8"/>
  <c r="M21" i="8"/>
  <c r="O20" i="8"/>
  <c r="M20" i="8"/>
  <c r="O19" i="8"/>
  <c r="M19" i="8"/>
  <c r="O18" i="8"/>
  <c r="M18" i="8"/>
  <c r="O17" i="8"/>
  <c r="M17" i="8"/>
  <c r="O16" i="8"/>
  <c r="M16" i="8"/>
  <c r="O15" i="8"/>
  <c r="M15" i="8"/>
  <c r="O14" i="8"/>
  <c r="M14" i="8"/>
  <c r="O13" i="8"/>
  <c r="M13" i="8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O12" i="8"/>
  <c r="M12" i="8"/>
  <c r="J186" i="7" l="1"/>
  <c r="L184" i="7"/>
  <c r="M184" i="7" s="1"/>
  <c r="L183" i="7"/>
  <c r="M183" i="7" s="1"/>
  <c r="L182" i="7"/>
  <c r="M182" i="7" s="1"/>
  <c r="L181" i="7"/>
  <c r="M181" i="7" s="1"/>
  <c r="L180" i="7"/>
  <c r="M180" i="7" s="1"/>
  <c r="L179" i="7"/>
  <c r="M179" i="7" s="1"/>
  <c r="L178" i="7"/>
  <c r="M178" i="7" s="1"/>
  <c r="M177" i="7"/>
  <c r="L177" i="7"/>
  <c r="L176" i="7"/>
  <c r="M176" i="7" s="1"/>
  <c r="L175" i="7"/>
  <c r="M175" i="7" s="1"/>
  <c r="L174" i="7"/>
  <c r="M174" i="7" s="1"/>
  <c r="L173" i="7"/>
  <c r="M173" i="7" s="1"/>
  <c r="L172" i="7"/>
  <c r="M172" i="7" s="1"/>
  <c r="L171" i="7"/>
  <c r="M171" i="7" s="1"/>
  <c r="L170" i="7"/>
  <c r="M170" i="7" s="1"/>
  <c r="M169" i="7"/>
  <c r="L169" i="7"/>
  <c r="L168" i="7"/>
  <c r="M168" i="7" s="1"/>
  <c r="L167" i="7"/>
  <c r="M167" i="7" s="1"/>
  <c r="L166" i="7"/>
  <c r="M166" i="7" s="1"/>
  <c r="L165" i="7"/>
  <c r="M165" i="7" s="1"/>
  <c r="L164" i="7"/>
  <c r="M164" i="7" s="1"/>
  <c r="L163" i="7"/>
  <c r="M163" i="7" s="1"/>
  <c r="L162" i="7"/>
  <c r="M162" i="7" s="1"/>
  <c r="L161" i="7"/>
  <c r="M161" i="7" s="1"/>
  <c r="U160" i="7"/>
  <c r="T160" i="7"/>
  <c r="S160" i="7"/>
  <c r="R160" i="7"/>
  <c r="Q160" i="7"/>
  <c r="P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P162" i="7" l="1"/>
  <c r="M185" i="7"/>
</calcChain>
</file>

<file path=xl/sharedStrings.xml><?xml version="1.0" encoding="utf-8"?>
<sst xmlns="http://schemas.openxmlformats.org/spreadsheetml/2006/main" count="3919" uniqueCount="728">
  <si>
    <t>V  A  L  I  D  A  C  I  Ó  N</t>
  </si>
  <si>
    <t>PERIODO: DEL 01 DE ENERO AL 30 DE JUNIO DEL 2020.</t>
  </si>
  <si>
    <t>RESUMEN EJECUTIVO DE LOS PRINCIPALES HALLAZGOS Y RECOMENDACIONES, REPORTE ANUAL DE EVALUACIONES REALIZADAS DE LOS FONDOS, PROGRAMAS Y PROYECTOS MUNICIPALES AUTORIZADOS</t>
  </si>
  <si>
    <t>NO. PROG.</t>
  </si>
  <si>
    <t>CLASIF. ADMINISTRATIVA</t>
  </si>
  <si>
    <t>UEG</t>
  </si>
  <si>
    <t>CLASIF. ECONOMICA (TIPO DE GASTO)</t>
  </si>
  <si>
    <t>FONDO O RAMO</t>
  </si>
  <si>
    <t>CLAVE PP</t>
  </si>
  <si>
    <t>CLASIF. FUNCIONAL (FINALIDAD)</t>
  </si>
  <si>
    <t>CLASIF. FUNCIONAL (FUNCION)</t>
  </si>
  <si>
    <t>CLASIF. FUNCIONAL (SUBFUNCION)</t>
  </si>
  <si>
    <t>ACCIONES Y/O ACTIVIDADES INSTITUCIONALES</t>
  </si>
  <si>
    <t>METAS PROGRAMADAS</t>
  </si>
  <si>
    <t>METAS REALIZADAS</t>
  </si>
  <si>
    <t>BENEFICIARIOS PROGRAMADOS</t>
  </si>
  <si>
    <t>TOTAL BENEFICIARIOS</t>
  </si>
  <si>
    <t>% AVANCE FIS. - EFICACIA</t>
  </si>
  <si>
    <t>% AVANCE FIS. - EFICIENCIA</t>
  </si>
  <si>
    <t>% AVANCE FIS. - CALIDAD</t>
  </si>
  <si>
    <t>% AVANCE FIN. - ECONOMIA</t>
  </si>
  <si>
    <t>TIPO DE PROYECTO</t>
  </si>
  <si>
    <t>NOMBRE DEL INDICADOR</t>
  </si>
  <si>
    <t>TIPO DE INDICADOR</t>
  </si>
  <si>
    <t>DIMENSION DEL INDICADOR</t>
  </si>
  <si>
    <t>1. Gasto Corriente</t>
  </si>
  <si>
    <t>Ramo 28. Gasto Corriente</t>
  </si>
  <si>
    <t>Reuniones</t>
  </si>
  <si>
    <t>Acciones</t>
  </si>
  <si>
    <t>Gestión</t>
  </si>
  <si>
    <t>Eficacia</t>
  </si>
  <si>
    <t>Actividades</t>
  </si>
  <si>
    <t>Estratégico</t>
  </si>
  <si>
    <t>Solicitudes</t>
  </si>
  <si>
    <t>Campañas</t>
  </si>
  <si>
    <t>Sindicatura</t>
  </si>
  <si>
    <t>Cursos</t>
  </si>
  <si>
    <t>Eventos</t>
  </si>
  <si>
    <t>Servicios</t>
  </si>
  <si>
    <t>2. Gastos de Capital</t>
  </si>
  <si>
    <t>Ramo 33. FISM-DF</t>
  </si>
  <si>
    <t>Apoyos</t>
  </si>
  <si>
    <t>Registros</t>
  </si>
  <si>
    <t>Regidurias</t>
  </si>
  <si>
    <t>Pesos</t>
  </si>
  <si>
    <t>MIR</t>
  </si>
  <si>
    <t>Metas</t>
  </si>
  <si>
    <t>Servicio</t>
  </si>
  <si>
    <t>Cobertura de limpieza de canales y arroyos.</t>
  </si>
  <si>
    <t>Porcentaje de Pláticas orientadas a mejorar la calidad de vida de las personas con discapacidad.</t>
  </si>
  <si>
    <t>Capacitaciones</t>
  </si>
  <si>
    <t>Ramo 33. Seguridad publica</t>
  </si>
  <si>
    <t>UNIDAD DE MEDIDA</t>
  </si>
  <si>
    <t>Registro de Actas y Acuerdos de Cabildo para hacer cumplir los actos de gobierno.</t>
  </si>
  <si>
    <t>Porcentaje</t>
  </si>
  <si>
    <t>Mantenimiento de  los Recursos Patrimoniales del Municipio.</t>
  </si>
  <si>
    <t>Adquisiciones de material para el aseo público.</t>
  </si>
  <si>
    <t>Campañas de descacharrización en el municipio.</t>
  </si>
  <si>
    <t>Actualización de la página oficial del ayuntamiento.</t>
  </si>
  <si>
    <t>Capacitación en materia de transparencia.</t>
  </si>
  <si>
    <t xml:space="preserve">Porcentaje de actualización de la página oficial </t>
  </si>
  <si>
    <t>Eficiencia</t>
  </si>
  <si>
    <t>Publicaciones</t>
  </si>
  <si>
    <t>Informes</t>
  </si>
  <si>
    <t>Reportes</t>
  </si>
  <si>
    <t>Visitas</t>
  </si>
  <si>
    <t>Sesiones</t>
  </si>
  <si>
    <t>Evento</t>
  </si>
  <si>
    <t>Conferencias</t>
  </si>
  <si>
    <t>Licencias</t>
  </si>
  <si>
    <t>Actas</t>
  </si>
  <si>
    <t>Sistema</t>
  </si>
  <si>
    <t xml:space="preserve">UNIDAD DE EVALUACIÓN AL DESEMPEÑO </t>
  </si>
  <si>
    <t>INVERSIÓN APROBADA</t>
  </si>
  <si>
    <t>INVERSIÓN MODIFICADA</t>
  </si>
  <si>
    <t>INVERSIÓN COMPROMETIDA</t>
  </si>
  <si>
    <t>INVERSIÓN DEVENGADA</t>
  </si>
  <si>
    <t>INVERSIÓN EJERCIDA</t>
  </si>
  <si>
    <t>INVERSIÓN PAGADA</t>
  </si>
  <si>
    <t>Asistir a reuniones que promuevan los Comités Coordinadores de los Sistemas Nacional y Estatal Anticorrupción, en materia de combate a la corrupción.</t>
  </si>
  <si>
    <t>Atención de Peticiones Ciudadanas de Recolección de Basura.</t>
  </si>
  <si>
    <t>Dotación de despensas a jefas de familia y adultos mayores.</t>
  </si>
  <si>
    <t>Elaboración de las Matrices de Indicadores para Resultados ((MIR).</t>
  </si>
  <si>
    <t>Ejecución del Programa Anual de Evaluación (PAE).</t>
  </si>
  <si>
    <t>Seguimiento y control de metas programaticas presupuestales.</t>
  </si>
  <si>
    <t>Asesorías  y elaboracion de indicadores.</t>
  </si>
  <si>
    <t>Atención a  todas las solicitudes de acceso a la información pública municipal.</t>
  </si>
  <si>
    <t>Porcentaje de personal requerido para la actualización del patrimonio municipal.</t>
  </si>
  <si>
    <t>Porcentaje de Atención de Peticiones Ciudadanas de Recolección de Basura.</t>
  </si>
  <si>
    <t xml:space="preserve">Porcentaje de cumplimiento al POA. </t>
  </si>
  <si>
    <t>Porcentaje de elaboración de Matrices de Indicadores para Resultados (MIR).</t>
  </si>
  <si>
    <t>Porcentaje de eficiencia en el cumplimiento de metas.</t>
  </si>
  <si>
    <t>Porcentaje de efectividad en la implementación de operativos de seguridad.</t>
  </si>
  <si>
    <t>Porcentaje de capacitaciones para personal de seguridad pública.</t>
  </si>
  <si>
    <t>Porcentaje del incremento del equipamiento personal.</t>
  </si>
  <si>
    <t>Porcentaje de supervisión de albergues y refugios temporales.</t>
  </si>
  <si>
    <t>Porcentaje de campañas efectuadas.</t>
  </si>
  <si>
    <t>Porcentaje de recolección de basura.</t>
  </si>
  <si>
    <t>H. AYUNTAMIENTO MUNICIPAL DE TLAPA, GRO</t>
  </si>
  <si>
    <t>ENTE PUBLICO: MUNICIPIO DE  TLAPA, GRO.</t>
  </si>
  <si>
    <t>PERIODO:  ENERO-JUNIO DE EJERCICIO FISCAL 2023</t>
  </si>
  <si>
    <t xml:space="preserve">Presidencia Municipal </t>
  </si>
  <si>
    <t>Atender en audiencia a los habitantes del municipio</t>
  </si>
  <si>
    <t>Gestionar ante las dependencias federales y estatales la realizacion de diversos proyectos y tramites</t>
  </si>
  <si>
    <t>Realizar giras de trabajo por las comisarias y delegaciones del municipio</t>
  </si>
  <si>
    <t>Informar a la población sobre el estado que guarda la administracion publica municipal.</t>
  </si>
  <si>
    <t>Cumplimiento oportuno a los acuerdos de cabildo</t>
  </si>
  <si>
    <t>Apoyo económico y en especie a la poblacion  vulnerable.</t>
  </si>
  <si>
    <t>Asunto</t>
  </si>
  <si>
    <t>Acuerdos</t>
  </si>
  <si>
    <t>Porcentaje de visitas fisicas de los servidores publicos a las comunidades y colonias del municipio para dirimir demandas entre la población.</t>
  </si>
  <si>
    <t>Porcentaje de proyectos  y tramites para la administracion municipal</t>
  </si>
  <si>
    <t>Porcentaje de visitas fisicas a las comisarias  de las poblaciones que componen el municipio.</t>
  </si>
  <si>
    <t>Porcentajes de disposiciones de observancia general.</t>
  </si>
  <si>
    <t>Porcentaje de acuerdos de cabildo firmados</t>
  </si>
  <si>
    <t>Porcentaje de apoyos para las demandas mas vulnerables de la ciudadania.</t>
  </si>
  <si>
    <t>Actualizacion y vigilancia del patrimonio municipal</t>
  </si>
  <si>
    <t>Realización de diligencias  de carácter conciliatorio para dirimir  conflictos entre los ciudadanos.</t>
  </si>
  <si>
    <t>Atención a denuncias  sobre la ocupación de irregularidades de predios y espacios publicos de propiedad municipal.</t>
  </si>
  <si>
    <t>Asesorias en situaciones de conflicto entre la ciudadania.</t>
  </si>
  <si>
    <t>Atencion a los asuntos juridicos  relacionados con daños al patrimonio municipal.</t>
  </si>
  <si>
    <t>Asesorias</t>
  </si>
  <si>
    <t>Porcentaje de diligencias para dirimir conflictos entre ciudadanos.</t>
  </si>
  <si>
    <t>Porcentaje de denuncias  por ocupaciones  de predios y propiedad municipal.</t>
  </si>
  <si>
    <t>Porcentaje de asesorias en situaciones de conflictos entre ciudadanos.</t>
  </si>
  <si>
    <t>Porcentaje de asuntos jurídicos.</t>
  </si>
  <si>
    <t>Regiduria de Atención y Participacion Social de Migrantes y de Medio Ambiente y de Recursos Naturales.</t>
  </si>
  <si>
    <t>Regiduria de Comercio y Abasto poplar</t>
  </si>
  <si>
    <t>Regiduria de Asuntos Indigenas</t>
  </si>
  <si>
    <t>Regiduria de Desarrollo Urbano y Obras Públicas</t>
  </si>
  <si>
    <t>Regiduria de Desarrolio Rural y Regidor Cultura, Recreacion y Espectaculos.</t>
  </si>
  <si>
    <t>Regiduria de Salud Pública y Asistencia Social</t>
  </si>
  <si>
    <t>Regiduria de los derechos de las nilñas, niños y adolescentes.</t>
  </si>
  <si>
    <t>Regiduria de Equidad y Genero</t>
  </si>
  <si>
    <t>Regiduria de Educación y Juventud</t>
  </si>
  <si>
    <t>Regiduria de Fomento al Empleo.</t>
  </si>
  <si>
    <t>Capacitación</t>
  </si>
  <si>
    <t>Vacantes</t>
  </si>
  <si>
    <t xml:space="preserve">Porcentaje de atención a migrantes y el cuidado de medio ambiente </t>
  </si>
  <si>
    <t>Porcentaje de acciones que permiten el acceso y fluidez de productos</t>
  </si>
  <si>
    <t>Porcentaje de atención a indigenas</t>
  </si>
  <si>
    <t>Porcentaje de crecimiento del desarrollo urbano y seguimiento de obras</t>
  </si>
  <si>
    <t xml:space="preserve">Porcentaje del programa de asistencia social, cultura y recreacion </t>
  </si>
  <si>
    <t>Porcentaje de programas de salud aprobadas</t>
  </si>
  <si>
    <t>Porcentaje de atención a los derechos de las niñas niños y adolescentes.</t>
  </si>
  <si>
    <t>Porcentaje de mujeres y hombres capacitados en temas de violencia de genero.</t>
  </si>
  <si>
    <t>Porcentaje de visitas a las instituciones educativas realizadas</t>
  </si>
  <si>
    <t>Porcentaje de vacantes registrados en las empresas</t>
  </si>
  <si>
    <t>Secretaria Presidencial</t>
  </si>
  <si>
    <t>Recepcionar de manera eficiente las solicitudes, que se dirigen a la Secretaría de Presidencia para gestión, trámite  y apoyos.</t>
  </si>
  <si>
    <t>Organizar y coordinar la agenda, giras y las relaciones públicas del Presidente Municipal y difundir los eventos en que participe.</t>
  </si>
  <si>
    <t>Recibir, clasificar y turnar la correspondencia del Presidente Municipal a las Dependencias
que correspondan y darle el seguimiento correspondiente.</t>
  </si>
  <si>
    <t>Administrar los recursos materiales y económicos asignados con el fin de atender los compromisos de trabajo relacionados con la Presidencia Municipal y las áreas de las Secretarías.</t>
  </si>
  <si>
    <t>Convocar a los titulares de las Dependencias y a los servidores públicos necesarios a reuniones de gabinete, remitiéndose para tal efecto, la orden del día a desahogarse.</t>
  </si>
  <si>
    <t>Tramitar el otorgamiento de donativos, apoyos y/o ayudas económicas a personas físicas y/o asociacion civil que lo soliciten cumpliendo con las autorizaciones correspondientes.</t>
  </si>
  <si>
    <t xml:space="preserve"> Solicitudes.</t>
  </si>
  <si>
    <t>Agenda</t>
  </si>
  <si>
    <t>Correspondencia</t>
  </si>
  <si>
    <t>Materiales</t>
  </si>
  <si>
    <t>Porcentaje de recepcion de solicitudes</t>
  </si>
  <si>
    <t>Porcentaje de agenda, giras y las relaciones publicas de los eventos en que participe</t>
  </si>
  <si>
    <t>Porcentaje de correspondencia del presidente a las dependencias que correspondan</t>
  </si>
  <si>
    <t>Porcentaje de los recursos materiales y economicos asignados con el fin de atender compromisos de trabajo</t>
  </si>
  <si>
    <t>Porcentaje de titulares de las dependencias y servidores públicos convocados</t>
  </si>
  <si>
    <t>Porcentaje de tramite del otorgamiento de donativos y ayudas economicas.</t>
  </si>
  <si>
    <t xml:space="preserve">Secretaria General </t>
  </si>
  <si>
    <t>Certificacion de  copias de  documentación que obren en los archivos del Ayuntamiento que Legalmente procedan.</t>
  </si>
  <si>
    <t>Elaboración de Constancias y certificaciones</t>
  </si>
  <si>
    <t>Organización de las Sesiones de Cabildo.</t>
  </si>
  <si>
    <t>Expedición de Cartillas Militares</t>
  </si>
  <si>
    <t>Cartillas</t>
  </si>
  <si>
    <t xml:space="preserve">Porcentaje de copias  certificacidas  legales del ayuntamiento </t>
  </si>
  <si>
    <t xml:space="preserve">Porcentaje de actas y  acuerdos de cabildo </t>
  </si>
  <si>
    <t>Porcentaje de tramites recibidos y atendidos</t>
  </si>
  <si>
    <t>Porcentaje de sesiones de cabildo</t>
  </si>
  <si>
    <t>Porcentaje de cartillas militares expedidas</t>
  </si>
  <si>
    <t>Oficialia Mayor</t>
  </si>
  <si>
    <t xml:space="preserve">Supervisacion del reclutamiento del personal </t>
  </si>
  <si>
    <t>Permisos del personal del área</t>
  </si>
  <si>
    <t>Actualizacion del numero de empleados en el ayuntamiento.</t>
  </si>
  <si>
    <t>Control del servicio de mantenimiento de vehiculos del ayuntamiento.</t>
  </si>
  <si>
    <t>Elaboración  de actas de nacimiento, actas de defunción y actas de matrimonio sin muchas complicaciones.</t>
  </si>
  <si>
    <t>Vigilar que los trabajadores cumplan con las tareas asignadas.</t>
  </si>
  <si>
    <t>Permisos</t>
  </si>
  <si>
    <t>Empleados</t>
  </si>
  <si>
    <t>Reporte</t>
  </si>
  <si>
    <t xml:space="preserve">Porcentaje de supervisiones en reclutamiento de personal </t>
  </si>
  <si>
    <t xml:space="preserve">Porcentaje de permisos del personal </t>
  </si>
  <si>
    <t xml:space="preserve">Porcentaje de actualización de empleados </t>
  </si>
  <si>
    <t xml:space="preserve">Porcentaje de mantenimiento vehicular realizado </t>
  </si>
  <si>
    <t>Porcentaje de elaboración de actas de nacimiento,actas de defunción y actas de matrimonio.</t>
  </si>
  <si>
    <t>Porcentaje de trabajadores que cumplen con sus reponsabilidades.</t>
  </si>
  <si>
    <t>Integración del Informe Semestral y Cuenta Pública</t>
  </si>
  <si>
    <t>Registro oportuno de las Operaciones Financieras y Administrativas.</t>
  </si>
  <si>
    <t>Contestacion de los pliegos de observaciones de la cuenta publica.</t>
  </si>
  <si>
    <t xml:space="preserve">Actualizacion del padron de contribuyentes muncipales </t>
  </si>
  <si>
    <t>Presentar mensualmente al Ayuntamiento el corte de caja.</t>
  </si>
  <si>
    <t>Informar permanentemente al Presidente Municipal sobre el estado que guarden las finanzas municipales y en particular sobre las partidas que estén próximas a agotarse.</t>
  </si>
  <si>
    <t>Realizar pagos de impuestos federales y estatales.</t>
  </si>
  <si>
    <t>Pago de los servicios requeridos por el ayuntamiento ya sean recurrentes o esporádicos previamente autorizados.</t>
  </si>
  <si>
    <t>Secretaria de Finanzas</t>
  </si>
  <si>
    <t xml:space="preserve">Cortes de caja </t>
  </si>
  <si>
    <t xml:space="preserve">Porcentaje de legajos de informe entregados </t>
  </si>
  <si>
    <t xml:space="preserve">Porcentaje de registros en tiempo y forma de las operaciones financieras </t>
  </si>
  <si>
    <t xml:space="preserve">Porcentaje de los pliegos de observación </t>
  </si>
  <si>
    <t>Porcentaje de expedientes actualizados</t>
  </si>
  <si>
    <t xml:space="preserve">Porcentaje de cortes de caja </t>
  </si>
  <si>
    <t>Porcentaje de informe presentados</t>
  </si>
  <si>
    <t xml:space="preserve">Porcentaje de pago de impuestos federales y estales </t>
  </si>
  <si>
    <t>Porcentaje de pago de servicio autorizados.</t>
  </si>
  <si>
    <t>Adquisicion de Cestos de basura para la plaza y calles del municipio.</t>
  </si>
  <si>
    <t>Recolección de basura y desechos sólidos a  domicilios  y  localidades del municipio.</t>
  </si>
  <si>
    <t xml:space="preserve">Limpieza de vialidades principales </t>
  </si>
  <si>
    <t>Limpieza de canales y arroyos</t>
  </si>
  <si>
    <t>Limpieza de maleza en el panteon municipal</t>
  </si>
  <si>
    <t xml:space="preserve">Registro de pagos de fosas </t>
  </si>
  <si>
    <t>Identificacion de fallas en el sistema de alumbrado publico.</t>
  </si>
  <si>
    <t xml:space="preserve">Sustitucion de luminarIas del alumbrado en las colonias del municipio. </t>
  </si>
  <si>
    <t>Mantenimiento de Alumbrado Público</t>
  </si>
  <si>
    <t>Mantenimiento de las áreas verdes, glorietas, parques y jardines</t>
  </si>
  <si>
    <t>Podar periódicamente los arboles que representan riesgos para los habitantes.</t>
  </si>
  <si>
    <t xml:space="preserve">Efectuar poda de pasto </t>
  </si>
  <si>
    <t>Efectuar riego con pipas a las areas verdes sin sistema de riego.</t>
  </si>
  <si>
    <t>Servicios Publicos Municipales</t>
  </si>
  <si>
    <t>Pieza</t>
  </si>
  <si>
    <t>Cestos</t>
  </si>
  <si>
    <t>kilometros Lineal</t>
  </si>
  <si>
    <t>Areas</t>
  </si>
  <si>
    <t>Peticiones Ciudadana</t>
  </si>
  <si>
    <t>Limpiezas</t>
  </si>
  <si>
    <t>Luminarias</t>
  </si>
  <si>
    <t>Porcentaje de adquisición de material para limpieza.</t>
  </si>
  <si>
    <t xml:space="preserve">Porcentaje de colocación de cestos de basura </t>
  </si>
  <si>
    <t>Cobertura de limpieza de vialidades principales asfaltadas en el municipio deTlapa de comonfort.</t>
  </si>
  <si>
    <t>Porcentaje de limpieza al panteón</t>
  </si>
  <si>
    <t>Porcentaje de registros de pagos</t>
  </si>
  <si>
    <t xml:space="preserve">Porcentaje en las fallas del sistema de alumbrado público </t>
  </si>
  <si>
    <t xml:space="preserve">Porcentaje de sustitución de luminarias de LED </t>
  </si>
  <si>
    <t>Porcentaje de mantenimiento de alumbrado público</t>
  </si>
  <si>
    <t>Porcentaje de mantenimiento de áreas verdes.</t>
  </si>
  <si>
    <t xml:space="preserve">Porcentaje conservación y mantenimiento de árboles </t>
  </si>
  <si>
    <t>Porcentaje de programa de conservación y mantenimiento de pasto</t>
  </si>
  <si>
    <t xml:space="preserve">Porcentajes de riego con pipas a las áreas verdes sin sistema de riego efectuados </t>
  </si>
  <si>
    <t>Secretaria de Obras Publicas y Desarrollo Urbano</t>
  </si>
  <si>
    <t>ATLAS DE RIESGO MUNICIPALES</t>
  </si>
  <si>
    <t>TERMINACION DE OBRAS</t>
  </si>
  <si>
    <t xml:space="preserve">AVANCE EN EL FINANCIAMIENTO PROGRAMADO DE OBRAS </t>
  </si>
  <si>
    <t>Asentamiento</t>
  </si>
  <si>
    <t xml:space="preserve">Obras </t>
  </si>
  <si>
    <t>INDICE DE ASENTAMIENTOS EN RIESGO</t>
  </si>
  <si>
    <t>PORCENTAJE DE REALIZACION DE OBRAS</t>
  </si>
  <si>
    <t xml:space="preserve">PORCENTAJE DE AVANCE FINANCIERO </t>
  </si>
  <si>
    <t>Fortalecer el bienestar, el desarrollo, la inclusión y la cohesión social</t>
  </si>
  <si>
    <t>Elaborar políticas públicas y dar seguimiento a los programas de apoyo e inclusión de los jóvenes, a los adultos mayores y a las personas con discapacidad.</t>
  </si>
  <si>
    <t>Integrar, mantener y actualizar un sistema de información con los padrones de beneficiarios de programas sociales de la Administración Pública Federal.</t>
  </si>
  <si>
    <t xml:space="preserve">Seguimiento a las solicitudes de programas sociales </t>
  </si>
  <si>
    <t>Operar y dirigir  los proyectos y  Programas del bienestar social .</t>
  </si>
  <si>
    <t>Asesoramiento en la operación de los programas en reuniones regionales.</t>
  </si>
  <si>
    <t xml:space="preserve">Secretaria del Bienestar </t>
  </si>
  <si>
    <t>Programas</t>
  </si>
  <si>
    <t xml:space="preserve">Padron </t>
  </si>
  <si>
    <t>Programa</t>
  </si>
  <si>
    <t xml:space="preserve">Reuniones </t>
  </si>
  <si>
    <t>Porcentaje del  bienestar,desarrollo,la inclusión y la cohesión social.</t>
  </si>
  <si>
    <t>Porcentaje de elaboración de politicas públicas y seguimiento a los programas sociales</t>
  </si>
  <si>
    <t>Porcentaje de integración, mantenimiento y actualización de los padrones de beneficiarios</t>
  </si>
  <si>
    <t>Porcentaje de siguimiento de las solicitudes de los programas sociales</t>
  </si>
  <si>
    <t>Porcentaje del proyectos y programas de bienestar social</t>
  </si>
  <si>
    <t>Porcentaje de reuniones regionales realizadas</t>
  </si>
  <si>
    <t>Secretaria de Desarrollo Economico</t>
  </si>
  <si>
    <t>Tramite de licencias de establecimientos comerciales y apertura de locales.</t>
  </si>
  <si>
    <t>Ferias de empleo de carácter presencial realizadas.</t>
  </si>
  <si>
    <t>Asignación de espacios para la feria llevada acabo en el mes de abril, junio, octubre y diciembre anualmente.</t>
  </si>
  <si>
    <t>Inspección de comerciantes ambulantes que invaden la via publica.</t>
  </si>
  <si>
    <t>Informe de cobros a comerciantes del tianguis y mercados.</t>
  </si>
  <si>
    <t>Porcentajde licencias de establecimiento comerciales</t>
  </si>
  <si>
    <t>Porcentaje de personas vinculadas a una vacante de empleo</t>
  </si>
  <si>
    <t>Porcentaje de espacios para la feria del municipio</t>
  </si>
  <si>
    <t xml:space="preserve">Porcentaje de comerciantes que invaden la via publica </t>
  </si>
  <si>
    <t>Porcentaje de cobros a los comerciantes del mercado</t>
  </si>
  <si>
    <t>Dotacion de desayunos escolares.</t>
  </si>
  <si>
    <t>Talleres de prevención de la violencia contra las mujeres y niñas,trata de personas, prevención de adicciones y valores.</t>
  </si>
  <si>
    <t>Otogarmiento de equipos funcionales a personas en rehabilitación.</t>
  </si>
  <si>
    <t>Impartición de platicas orientadas a mejorar la calidad de vida de las personas con discapacidad.</t>
  </si>
  <si>
    <t>Terapias gratuitas a personas paraplejicas.</t>
  </si>
  <si>
    <t>Sistema DIF</t>
  </si>
  <si>
    <t>Desayunos</t>
  </si>
  <si>
    <t>Despensas</t>
  </si>
  <si>
    <t>Talleres</t>
  </si>
  <si>
    <t>Equipos</t>
  </si>
  <si>
    <t>Platicas</t>
  </si>
  <si>
    <t xml:space="preserve">Terapias </t>
  </si>
  <si>
    <t>Porcentaje de desayunos entregados a las escuelas</t>
  </si>
  <si>
    <t>Porcentaje de despensas otorgadas.</t>
  </si>
  <si>
    <t>Porcentaje de talleres realizados</t>
  </si>
  <si>
    <t>Porcentaje de Equipos funcionales otorgados a persona con capacidades diferentes.</t>
  </si>
  <si>
    <t xml:space="preserve">Porcentaje de terapias gratuitas </t>
  </si>
  <si>
    <t>Asesoramiento jurídico a las mujeres  que lo requieran</t>
  </si>
  <si>
    <t>Cursos de capacitación y formación para las mujeres del municipio, para fortalecer sus habilidades y destrezas</t>
  </si>
  <si>
    <t>Efectuar cursos y talleres de empoderamiento</t>
  </si>
  <si>
    <t>Imparticion de platicas y conferencias sobre temas de violencia intrafamiliar.</t>
  </si>
  <si>
    <t>INMUJER</t>
  </si>
  <si>
    <t>Porcentaje de asesorías jurídicas otorgadas</t>
  </si>
  <si>
    <t>Porcentaje de cursos desarrollados</t>
  </si>
  <si>
    <t>Porcentaje de cursos para empoderar a las mujeres</t>
  </si>
  <si>
    <t>Porcentaje de platicas en temas de violencia intrafamiliar</t>
  </si>
  <si>
    <t>Verificación del sistema de evaluación de la administración municipal.</t>
  </si>
  <si>
    <t>Verificación del cumpliento de las obligaciones de los servidores públicos</t>
  </si>
  <si>
    <t>Establecer mecanismos internos para la Administración Municipal que prevengan actos u omisiones que pudieran constituir responsabilidades administrativas.</t>
  </si>
  <si>
    <t>Vigilar que en materia de contrataciones públicas se cumplan los lineamientos de la Ley de Adquisiciones, Enajenaciones, Arrendamientos, Prestación de Servicios y Administración de Bienes Muebles e Inmuebles del Estado del municipio .propiciando las mejores condiciones de contratación conforme a los principios de eficiencia, eficacia, economía, transparencia, imparcialidad y honradez.</t>
  </si>
  <si>
    <t>Organo de Control Interno</t>
  </si>
  <si>
    <t>Contratos</t>
  </si>
  <si>
    <t xml:space="preserve">Porcentaje de verificación del sistema de evalucion de la administración publica </t>
  </si>
  <si>
    <t xml:space="preserve">Porcentaje de cumplimiento de obligacion de los servidores publicos </t>
  </si>
  <si>
    <t>Número de sanciones establecidas al personal que caiga en omisiones.</t>
  </si>
  <si>
    <t>Porcentaje de mantenimiento de los recursos patrimoniales del ayuntamiento.</t>
  </si>
  <si>
    <t>Numero de reuniones a las que acude el organo de control interno .</t>
  </si>
  <si>
    <t>Porcentaje de contratos y convenios revisados.</t>
  </si>
  <si>
    <t>Cumplimiento a la evaluación del programa anual de evaluación.</t>
  </si>
  <si>
    <t>SEDEM</t>
  </si>
  <si>
    <t>PBR Y POA</t>
  </si>
  <si>
    <t>Indicadores</t>
  </si>
  <si>
    <t>PAE</t>
  </si>
  <si>
    <t>Porcentaje de asesorías y elaboración  de indicadores</t>
  </si>
  <si>
    <t>Porcentaje del Programa Anual de Evaluación realizadas.</t>
  </si>
  <si>
    <t>Difusión de la Información Publica en la pagina oficial del Municipio</t>
  </si>
  <si>
    <t>Creacion de proteccion de datos personales para los servidores publicos del municipio.</t>
  </si>
  <si>
    <t>Unidad de Transparencia y Acceso a la Informacion</t>
  </si>
  <si>
    <t>Porcentaje de la información difundida</t>
  </si>
  <si>
    <t>Porcentaje de proteccion de datos personales para los servidores publicos.</t>
  </si>
  <si>
    <t xml:space="preserve">Porcentaje de solicitudes de acceso a la información pública. </t>
  </si>
  <si>
    <t>Porcentaje de capacitación de transparencia y protección de datos.</t>
  </si>
  <si>
    <t>Calificar las faltas e imponer las sanciones correspondientes.</t>
  </si>
  <si>
    <t>Declarar si un presunto infractor es responsable o no</t>
  </si>
  <si>
    <t>Realizar conciliación para resolver por la via civil la reparacion de daños y perjuicios.</t>
  </si>
  <si>
    <t>Llevar libros de faltas y registros de los hechos</t>
  </si>
  <si>
    <t>Imponer una multa o bien retener a la persona en arresto preventivo de acuerdo a la ley.</t>
  </si>
  <si>
    <t>Juzgado Calificador</t>
  </si>
  <si>
    <t>Sanciones</t>
  </si>
  <si>
    <t>Multa</t>
  </si>
  <si>
    <t>Porcentaje de faltas e imposición de sanciones</t>
  </si>
  <si>
    <t>Porcentaje de declaración si un presunto infractor es responsable o no</t>
  </si>
  <si>
    <t>Porcentaje de conciliacion ciudadana</t>
  </si>
  <si>
    <t>Porcentaje de libros de faltas y registros de los hechos</t>
  </si>
  <si>
    <t>Porcentaje de multa o retención de la persona de acuerdo a la ley</t>
  </si>
  <si>
    <t>Ofrecer el servicio público de conciliación laboral de manera gratuita en conflictos del orden
local.</t>
  </si>
  <si>
    <t>Substanciar el procedimiento de conciliación al que se deberá acudir las personas
trabajadoras y patrones antes de presentar demanda ante los Tribunales.</t>
  </si>
  <si>
    <t>Expedir las constancias de no conciliación</t>
  </si>
  <si>
    <t>Expedir copias certificadas de los convenios laborales que celebren en el procedimiento de
conciliación.</t>
  </si>
  <si>
    <t>Formar, capacitar y evaluar a las conciliadoras y conciliadores para su profesionalización.</t>
  </si>
  <si>
    <t>Centro Municipal de Conciliacion</t>
  </si>
  <si>
    <t>Constancia</t>
  </si>
  <si>
    <t>Convenios</t>
  </si>
  <si>
    <t>Porcentaje  de servicio publico de conciliacion laboral de manera gratuita</t>
  </si>
  <si>
    <t>Porcentaje de procedimiento de conciliación entre trabajadoras y patrones</t>
  </si>
  <si>
    <t>Porcentaje de  constancia de no conciliación</t>
  </si>
  <si>
    <t>Porcentaje de copias certificadas de los convenios laborales.</t>
  </si>
  <si>
    <t>Porcentaje de formación ,capacitación y evaluacion a las conciliadoras y conciliadores para su profesionalización.</t>
  </si>
  <si>
    <t>Capacitaciones a los servidores publicos en tema de desarrollo social.</t>
  </si>
  <si>
    <t>Atención  a los indigenas  que requiera  información o trámites de gestiones.</t>
  </si>
  <si>
    <t>Propuesta de mejora laboral y defensa de los derechos humanos de los trabajadores del municipio.</t>
  </si>
  <si>
    <t>Mejorar trámites y servicios con el fin de generar confianza y credibilidad ciudadana del municipio.</t>
  </si>
  <si>
    <t>Facilitar y estimular el acercamiento entre las personas en conflicto jurídico susceptible de conciliación y proponer una fórmula de resolución, en favor de una convivencia pacífica y realizar  firmas de convenios colectivos.</t>
  </si>
  <si>
    <t xml:space="preserve">Sindicalizados </t>
  </si>
  <si>
    <t>Atención ciudadana</t>
  </si>
  <si>
    <t>Propuesta</t>
  </si>
  <si>
    <t>Trámites</t>
  </si>
  <si>
    <t xml:space="preserve">Porcentaje de capacitaciones a los servidores publicos </t>
  </si>
  <si>
    <t xml:space="preserve">Porcentaje de atención a persona que requieran información y/o trámites. </t>
  </si>
  <si>
    <t>Porcentaje de propuesta de mejora laboral.</t>
  </si>
  <si>
    <t>Porcentaje de población que exige la satisfacción de sus necesidades y la atención a sus demandas.</t>
  </si>
  <si>
    <t>Porcentaje de personas en conflictos juridicos susceptible de conciliación y proponer una formula de resolucion.</t>
  </si>
  <si>
    <t>Secretaria de Seguridad Ciudadana</t>
  </si>
  <si>
    <t>Recorrido en el municipio y las localidades.</t>
  </si>
  <si>
    <t>Equipamiento de patrullas de seguridad</t>
  </si>
  <si>
    <t>Atender y despachar la totalidad de las llamdas de emergencia recibidas, en un tiempo no mayor a cinco minutos.</t>
  </si>
  <si>
    <t>Puesto de control y vigilancia.</t>
  </si>
  <si>
    <t>Capacitaciones de adiestramiento a los policias municipales.</t>
  </si>
  <si>
    <t>Dotación de uniformes para policias del municipio.</t>
  </si>
  <si>
    <t>Resguardo a servidores publicos en eventos publicos.</t>
  </si>
  <si>
    <t>Depuración de los malos elementos de seguridad y justicia</t>
  </si>
  <si>
    <t>Uniformes</t>
  </si>
  <si>
    <t>Elementos</t>
  </si>
  <si>
    <t>Porcentaje de patrullas con GPS operando.</t>
  </si>
  <si>
    <t xml:space="preserve">Porcentaje de atención de las llamadas de emergencias por la ciudadanía. </t>
  </si>
  <si>
    <t xml:space="preserve">Porcentaje de puesto de control y vigilancia </t>
  </si>
  <si>
    <t>Porcentaje de resguardo a los servidores publico para un evento social.</t>
  </si>
  <si>
    <t>Porcentaje de los malos elementos de seguridad y justicia.</t>
  </si>
  <si>
    <t>Coordinacion de Policia Preventiva</t>
  </si>
  <si>
    <t>Servir con honor, lealtad, disciplina, obediencia siempre manteniendo la ley y el orden en el municipio.</t>
  </si>
  <si>
    <t>Respetar y proteger los Derechos Humanos, así como la dignidad de las
personas.</t>
  </si>
  <si>
    <t>Prestar auxilio a quienes estén amenazados de un peligro y, en su caso,
solicitar o prestar los servicios médicos de urgencia</t>
  </si>
  <si>
    <t>Registrar las denuncias de forma pormenorizada y realizar un informe detallado.</t>
  </si>
  <si>
    <t>Prevenir e investigar los casos de delincuencia.</t>
  </si>
  <si>
    <t>Participar en operativos conjuntos con otras Instituciones Policiales
Federales, Estatales y municipales</t>
  </si>
  <si>
    <t>Registro</t>
  </si>
  <si>
    <t>Investigación</t>
  </si>
  <si>
    <t>Operativos</t>
  </si>
  <si>
    <t>Porcentaje de policia que sirven con honor, lealtad, disciplina,obediencia y el orden.</t>
  </si>
  <si>
    <t xml:space="preserve">Porcentaje de respeto y proteccion de los derechos humanos de las personas </t>
  </si>
  <si>
    <t>Porcentaje de personas que estan en un peligro y solicitan servicios medicos de urgencias</t>
  </si>
  <si>
    <t xml:space="preserve">Porcentaje de denuncia de forma pormenorizada realizada </t>
  </si>
  <si>
    <t>Porcentaje de prevencion e investigacion de los casos de delincuencia reportada</t>
  </si>
  <si>
    <t xml:space="preserve">Porcentaje de partcipacion en operativos con otras instituciones policiales federales,estatales y municipales </t>
  </si>
  <si>
    <t xml:space="preserve">Señalamiento viales para la circulacion peatonal  y vehicular </t>
  </si>
  <si>
    <t>Infracciones a los conductores que se estacionen en espacios no permitidos.</t>
  </si>
  <si>
    <t xml:space="preserve">Detección de conductores ebrios </t>
  </si>
  <si>
    <t>Instalación de retenes viales para la aplicación del alcoholimetro</t>
  </si>
  <si>
    <t>Curso de capacitación en educación víal y tránsito.</t>
  </si>
  <si>
    <t>Atencion de las llamadas y situaciones de emergencia.</t>
  </si>
  <si>
    <t>Elaboración de licencias de conducir</t>
  </si>
  <si>
    <t>Movilidad y Transporte</t>
  </si>
  <si>
    <t>Señalamientos</t>
  </si>
  <si>
    <t>Infracciones</t>
  </si>
  <si>
    <t>Porcentaje de señalamientos</t>
  </si>
  <si>
    <t>Porcentaje de infracciones  obtenidas en el municipio.</t>
  </si>
  <si>
    <t>Porcentaje de conductores ebrios</t>
  </si>
  <si>
    <t xml:space="preserve">Porcentaje de instalación de retenes viales para la aplicación del alcoholimentro. </t>
  </si>
  <si>
    <t>Porcentaje de capacitaciones de educación víal.</t>
  </si>
  <si>
    <t>Porcentaje de llamadas de emergencia realizadas</t>
  </si>
  <si>
    <t>Porcentaje de expedición de licencias</t>
  </si>
  <si>
    <t>Atención de emergencias por accidentes o desastre naturales.</t>
  </si>
  <si>
    <t>Cursos en materia de primeros auxilios a la poblacion.</t>
  </si>
  <si>
    <t>Monitoreo de fenomenos naturales que afecten a la ciudadania.</t>
  </si>
  <si>
    <t>Supervisión de albergues y refugios temporales derivados de contingencias ambientales.</t>
  </si>
  <si>
    <t>Distribución de apoyos en especie para los damnificados de la cabecera municipal.</t>
  </si>
  <si>
    <t>Proteccion Civil</t>
  </si>
  <si>
    <t xml:space="preserve">Porcentaje de atención de emergencias urbanas </t>
  </si>
  <si>
    <t>Porcentaje de primeros auxilios</t>
  </si>
  <si>
    <t xml:space="preserve">Porcentaje de fenómenos naturales </t>
  </si>
  <si>
    <t>Porcentaje de apoyo para los damnificados en el municipio.</t>
  </si>
  <si>
    <t>Distribución de Tripticos informativos, con los diferentes temas de prevención social</t>
  </si>
  <si>
    <t>Listado de victimas de violencia intrafamiliar.</t>
  </si>
  <si>
    <t>Implementacion de  talleres y conferencias en instituciones educativas de Prevención del Delito y Adicciones</t>
  </si>
  <si>
    <t>Estudio de las condiciones de trabajo de los trabajadores en el municipio.</t>
  </si>
  <si>
    <t>Dignificar el servicio policial dotando a todos los elementos de equipo, tecnología adecuada, salarios y prestaciones sociales en reconocimiento a su trabajo.</t>
  </si>
  <si>
    <t>Sindicalizados Fortamun</t>
  </si>
  <si>
    <t>Tripticos</t>
  </si>
  <si>
    <t>Bitacora</t>
  </si>
  <si>
    <t xml:space="preserve">Porcentaje de tripticos distribuidos entre la población del municipio </t>
  </si>
  <si>
    <t>Porcentaje de atención a victimas de violencia.</t>
  </si>
  <si>
    <t>Porcentaje de talleres y conferencias realizados</t>
  </si>
  <si>
    <t xml:space="preserve">Porcentaje de estudio de las condiciones de trabajo. </t>
  </si>
  <si>
    <t>Porcentaje de otorgamiento de equipos de trabajo y prestaciones en reconocimiento al trabajo diario.</t>
  </si>
  <si>
    <t>0101013O131</t>
  </si>
  <si>
    <t>0201012E173</t>
  </si>
  <si>
    <t>0301012E111</t>
  </si>
  <si>
    <t>0401013O131</t>
  </si>
  <si>
    <t>0501013O134</t>
  </si>
  <si>
    <t>0601013O134</t>
  </si>
  <si>
    <t>0701013O151</t>
  </si>
  <si>
    <t>0801012E216</t>
  </si>
  <si>
    <t>0901012K221</t>
  </si>
  <si>
    <t>1001012E268</t>
  </si>
  <si>
    <t>1002012E311</t>
  </si>
  <si>
    <t>1003012E268</t>
  </si>
  <si>
    <t>1004012E277</t>
  </si>
  <si>
    <t>1005013O134</t>
  </si>
  <si>
    <t>1006013O134</t>
  </si>
  <si>
    <t>1007013O134</t>
  </si>
  <si>
    <t>1008013O122</t>
  </si>
  <si>
    <t>1009013O135</t>
  </si>
  <si>
    <t>1101012E268</t>
  </si>
  <si>
    <t>2001012E171</t>
  </si>
  <si>
    <t>1103012E171</t>
  </si>
  <si>
    <t>1104012E173</t>
  </si>
  <si>
    <t>1105012E172</t>
  </si>
  <si>
    <t>1106012E173</t>
  </si>
  <si>
    <t>PI</t>
  </si>
  <si>
    <t>PII</t>
  </si>
  <si>
    <t>PIII</t>
  </si>
  <si>
    <t>P XXII</t>
  </si>
  <si>
    <t>P XXIV</t>
  </si>
  <si>
    <t>P XII</t>
  </si>
  <si>
    <t>P XXI</t>
  </si>
  <si>
    <t>P VIII</t>
  </si>
  <si>
    <t>P IV</t>
  </si>
  <si>
    <t>P III</t>
  </si>
  <si>
    <t>VII</t>
  </si>
  <si>
    <t>IJ VI</t>
  </si>
  <si>
    <t>indice de asentamientos en riesgo</t>
  </si>
  <si>
    <t>porcentaje de realizacion de obras</t>
  </si>
  <si>
    <t xml:space="preserve">porcentaje de avance financiero </t>
  </si>
  <si>
    <t>Atlas de riesgo municipales</t>
  </si>
  <si>
    <t>Terminacion de obras</t>
  </si>
  <si>
    <t xml:space="preserve">Avance en el financiamiento programado de obras </t>
  </si>
  <si>
    <t>TOTAL</t>
  </si>
  <si>
    <t>REALIZAR ENCUESTAS A LA POBLACIÓN PARA DETERMINAR EL DESEMPEÑO DEL PRESIDENTE MUNICIPAL.</t>
  </si>
  <si>
    <t>REALIZAR SESIONES DE AUDIENCIA PUBLICA, PARA RECIBIR PETICIONES Y PROPUESTAS DE LA COMUNIDAD.</t>
  </si>
  <si>
    <t>LLEVAR A CABO AUDITORIAS INTERNAS EN LOS DEPARTAMENTOS.</t>
  </si>
  <si>
    <t>CONVOCAR A LOS CIUDADANOS Y COMITES CUANDO SE CELEBREN SESIONES ABIERTAS</t>
  </si>
  <si>
    <t>ATENDER Y RESOLVER LOS ASUNTOS LEGALES DEL H. AYUNTAMIENTO MUNICIPAL.</t>
  </si>
  <si>
    <t>PROPONER AL AYUNTAMIENTO MEDIDAS Y ACCIONES PARA EL MEJORAMIENTO DE LAS ÁREAS DE LA ADIMINISTRACIÓN.</t>
  </si>
  <si>
    <t>DISTRIBUIR LOS  PRESUPUESTOS A LOS DIFERENTES DEPARTAMENTOS CONFORME AL PRESUPUESTO DE EGRESOS</t>
  </si>
  <si>
    <t>ACTUALIZAR EL PADRÓN CATASTRAL MUNICIPAL</t>
  </si>
  <si>
    <t>PROMOVER CAMPAÑAS DE REGISTROS Y ACTAS DE NACIMIENTO EN LAS LOCALIDADES DEL MUNICIPIO.</t>
  </si>
  <si>
    <t>LLEVAR A CABO LA ENTREGA DE DESPENSAS A LA POBLACIÓN EN GENERAL</t>
  </si>
  <si>
    <t>GESTIONAR CURSOS DE RECREACIÓN PARA LOS ADULTOS MAYORES EN SITUACIONES VULNERABLES</t>
  </si>
  <si>
    <t>ESTABLECER LA ATENCIÓN Y COORDINACIÓN CON LOS PADRES DE FAMILIA, SOCIEDAD DE ALUMNOS, MAESTROS E INSTANCIAS DE GOBIERNO PARA ESTABLECER VINCULOS CON EL DESARROLLO ESTUDIANTIL</t>
  </si>
  <si>
    <t>DIFUNDIR PROGRAMAS DEPORTIVOS QUE CONTRIBUYAN EN LA FORMACIÓN INTEGRAL DE LOS INDIVIDUOS.</t>
  </si>
  <si>
    <t>COORDINAR Y SUPERVISAR LA EJECUCIÓN DE OBRAS PÚBLICAS.</t>
  </si>
  <si>
    <t>CAPACITAR CONSTANTEMENTE A TODOS LOS ELEMENTOS DE POLICÍA MUNICIPAL</t>
  </si>
  <si>
    <t>FOMENTAR LA CULTURA VIAL Y RESPETO A LAS REGLAS DE TRANSITO.</t>
  </si>
  <si>
    <t>LLEVAR A CABO CAPACITACIONES PARA LOS ELEMENTOS QUE CONFORMEN LA UNIDAD DE PROTECCIÓN CIVIL.</t>
  </si>
  <si>
    <t xml:space="preserve"> IMPLEMENTAR UN PROGRAMA INTEGRAL DE ENFERMEDADES PREVENIBLES EN EL MUNICIPIO.</t>
  </si>
  <si>
    <t>LLEVAR A CABO CAMPAÑAS DE AUTOPROTECCIÓN Y DENUNCIA</t>
  </si>
  <si>
    <t>ELABORAR EL PRESUPUESTO BASADO EN RESULTADOS.</t>
  </si>
  <si>
    <t>SOLICITAR Y RECABAR INFORMACIÓN PUBLICA DE LAS DIVERSAS ÁREAS PARA SU PUBLICACIÓN EN EL PORTAL OFICIAL DEL MUNICIPIO</t>
  </si>
  <si>
    <t>REALIZAR UN DIAGNÓSTICO PARA SABER QUE SECTORES DEL MUNICIPIO CARECEN DEL SERVICIO DE AGUA POTABLE.</t>
  </si>
  <si>
    <t>PROMOVER ACCIONES DE PROTECCIÓN,CONSERVACIÓN, REFORESTACIÓN Y VIGILANCIA DE LOS RECURSOS FORESTALES DEL MUNICIPIO.</t>
  </si>
  <si>
    <t>CAMPAÑAS DE DESCACHARRIZACIÓN EN EL MUNICIPIO.</t>
  </si>
  <si>
    <t>RECOLECCIÓN DE BASURA Y DESECHOS SÓLIDOS EN EL MUNICIPIO Y SUS LOCALIDADES.</t>
  </si>
  <si>
    <t>LIMPIEZA DE VIALIDADES PRINCIPALES.</t>
  </si>
  <si>
    <t>ATENCIÓN DE PETICIONES CIUDADANAS DE RECOLECCIÓN DE BASURA.</t>
  </si>
  <si>
    <t>ADQUISICION DE CESTOS DE BASURA PARA LA PLAZA Y CALLES DEL MUNICIPIO.</t>
  </si>
  <si>
    <t>CAMPAÑAS DE CONCIENTIZACIÓN PARA LA CLASIFICACION DE LOS RECIDUOS GENERADOS</t>
  </si>
  <si>
    <t>SENSIBILIZAR A LA COMUNIDAD EN LA REDUCCIÓN DE RESIDUOS Y SU DISPOSICION FINAL</t>
  </si>
  <si>
    <t>ADQUIRIR BIENES Y SERVICIOS PARA EL MEJOR FUNCIONAMIENTO DEL AYUNTAMIENTO.</t>
  </si>
  <si>
    <t>COORDINAR Y PROGRAMAR LAS ACTIVIDADES CORRESPONDIENTES A LA RECAUDACIÓN, LA CONTABILIDAD Y LOS GASTOS MUNICIPALES.</t>
  </si>
  <si>
    <t>EQUIPAR A LA SUBDIRECCIÓN DE VIGILANCIA RURAL PARA DESEMPEÑAR SUS FUNCIONES.</t>
  </si>
  <si>
    <t>FORMULAR Y EJECUTAR PROGRAMAS DE OPERACIÓN Y MANTENIMIENTO DE LA PLANTA TRATADORA DE AGUA</t>
  </si>
  <si>
    <t>REALIZAR CURSOS DE CAPACITACIÓN Y FORMACIÓN PARA LAS MUJERES DEL MUNICIPIO, PARA FORTALECER SUS HABILIDADES Y DESTREZAS.</t>
  </si>
  <si>
    <t>REALIZAR CURSOS Y TALLERES DE EMPODERAMIENTO</t>
  </si>
  <si>
    <t>IMPARTICION DE PLATICAS Y CONFERENCIAS SOBRE TEMAS DE VIOLENCIA INTRAFAMILIAR.</t>
  </si>
  <si>
    <t xml:space="preserve">ELABORAR UN PROGRAMA DE DIFUSIÓN DE LOS CONCEPTOS BÁSICOS DE PERSPECTIVA DE EQUIDAD DE GÉNERO PARA TODAS LAS MUJERES </t>
  </si>
  <si>
    <t>PROMOVER LA PARTICIPACIÓN SOCIAL Y POLÍTICA DE LAS MUJERES Y APOYAMOS LA FORMACIÓN DE MUJERES LÍDERES PARA LA REIVINDICACIÓN DE SUS DERECHOS.</t>
  </si>
  <si>
    <t>ENCUESTAS</t>
  </si>
  <si>
    <t>AUDIENCIAS</t>
  </si>
  <si>
    <t xml:space="preserve">AUDITORÍAS </t>
  </si>
  <si>
    <t>SESIONES</t>
  </si>
  <si>
    <t>SUPERVISIONES</t>
  </si>
  <si>
    <t>ASUNTOS LEGALES</t>
  </si>
  <si>
    <t>PROPUESTAS</t>
  </si>
  <si>
    <t>DEPARTAMENTOS</t>
  </si>
  <si>
    <t>PADRON</t>
  </si>
  <si>
    <t>CAMPAÑAS</t>
  </si>
  <si>
    <t>DESPENSAS</t>
  </si>
  <si>
    <t>CURSOS</t>
  </si>
  <si>
    <t>ACCIONES</t>
  </si>
  <si>
    <t>PROGRAMAS</t>
  </si>
  <si>
    <t>OBRAS</t>
  </si>
  <si>
    <t>CAPACITACIONES</t>
  </si>
  <si>
    <t>HABITANTES</t>
  </si>
  <si>
    <t>AREAS</t>
  </si>
  <si>
    <t>DIAGNOSTICO</t>
  </si>
  <si>
    <t>SERVICIO</t>
  </si>
  <si>
    <t>KILOMETRO LINEL</t>
  </si>
  <si>
    <t>SOLICITUDES</t>
  </si>
  <si>
    <t>PIEZA</t>
  </si>
  <si>
    <t>BIENES Y SERVICIOS</t>
  </si>
  <si>
    <t>ACTIVIDADES</t>
  </si>
  <si>
    <t>UNIFORMES</t>
  </si>
  <si>
    <t>TALLERES</t>
  </si>
  <si>
    <t>CONFERENCIAS</t>
  </si>
  <si>
    <t>PARTICIPACIÓN</t>
  </si>
  <si>
    <t xml:space="preserve">1 GOBIERNO </t>
  </si>
  <si>
    <t>1.3 COORDINACIÓN DE LA POLITICA DE GOBIERNO</t>
  </si>
  <si>
    <t>1.3.4. FUNCIÓN PÚBLICA</t>
  </si>
  <si>
    <t>1.3 COORDINACION DE LA POLITICA DE GOBIERNO</t>
  </si>
  <si>
    <t>1.3.1 PRESIDENCIA / GUBERNATURA</t>
  </si>
  <si>
    <t>1.3 COORDINACIÓN DE LA POLITÍCA DE GOBIERNO</t>
  </si>
  <si>
    <t>1.3.2 POLÍTICA INTERIOR</t>
  </si>
  <si>
    <t>1.3.5 ASUNTOS JURÍDICOS</t>
  </si>
  <si>
    <t>1.3. COORDINACIÓN DE LA POLITICA DE GOBIERNO</t>
  </si>
  <si>
    <t>1.3.7. POBLACIÓN</t>
  </si>
  <si>
    <t>1.5. ASUNTOS FINANCIEROS Y HACENDARIOS</t>
  </si>
  <si>
    <t>1.5.2 .ASUNTOS HACENDARIOS</t>
  </si>
  <si>
    <t>1.8. OTROS SERVICIOS GENERALES</t>
  </si>
  <si>
    <t>1.8.1. SERVICIOS REGISTRALES, ADMINISTRATIVOS Y PATRIMONIALES</t>
  </si>
  <si>
    <t>2 DESARROLLO SOCIAL</t>
  </si>
  <si>
    <t>2.6. PROTECCIÓN SOCIAL</t>
  </si>
  <si>
    <t>2.6.3. FAMILIA E HIJOS.</t>
  </si>
  <si>
    <t>2.4. RECREACIÓN, CULTURA Y OTRAS MANIFESTACIONES SOCIALES.</t>
  </si>
  <si>
    <t>2.4.2 CULTURA</t>
  </si>
  <si>
    <t>2. DESARROLLO SOCIAL</t>
  </si>
  <si>
    <t>2.2. VIVIENDA Y SERVICIOS A LA COMUNIDAD.</t>
  </si>
  <si>
    <t>2.2.2 DESARROLLO COMUNITARIO</t>
  </si>
  <si>
    <t>1. GOBIERNO</t>
  </si>
  <si>
    <t>1.7. ASUNTOS DE ORDEN PÚBLICO Y DE SEGURIDAD INTERIOR.</t>
  </si>
  <si>
    <t>1.7.1. POLICÍA.</t>
  </si>
  <si>
    <t>1.7.3 OTROS ASUNTOS DE ORDEN PÚBLICO Y SEGURIDAD</t>
  </si>
  <si>
    <t>1.7.2. PROTECCIÓN CIVÍL.</t>
  </si>
  <si>
    <t>2.3. SALUD</t>
  </si>
  <si>
    <t>2.3.1.. PRESTACIÓN DE SERVICIOS DE SALUD A LA COMUNIDAD.</t>
  </si>
  <si>
    <t>1.7.3. OTROS ASUNTOS DE ORDEN PÚBLICO Y SEGURIDAD.</t>
  </si>
  <si>
    <t>1.8 OTROS SERVICIOS GENERALES</t>
  </si>
  <si>
    <t>1.8.5 OTROS.</t>
  </si>
  <si>
    <t>2.2 VIVIENDA Y SERVICIOS A LA COMUNIDAD</t>
  </si>
  <si>
    <t>2.2.6 SERVICIOS COMUNALES</t>
  </si>
  <si>
    <t>2.2.3 ABASTECIMIENTO DE AGUA</t>
  </si>
  <si>
    <t>2.1. PROTECCIÓN AMBIENTAL.</t>
  </si>
  <si>
    <t>2.1.6.OTROS DE PROTECCIÓN AMBIENTAL.</t>
  </si>
  <si>
    <t>1.8.1 SERVICIO REGISTRALES, ADMINISTRATIVOS Y PATRIMONIALES</t>
  </si>
  <si>
    <t>1.GOBIERNO</t>
  </si>
  <si>
    <t>1.5 ASUNTOS FINANCIEROS Y HACENDARIOS</t>
  </si>
  <si>
    <t>1.7 ASUNTOS DE ORDEN PÚBLICO Y SEGURIDAD INTERIOR</t>
  </si>
  <si>
    <t>1.7.1 POLICIA</t>
  </si>
  <si>
    <t>2.1 PROTECCION AMBIENTAL</t>
  </si>
  <si>
    <t>2.1.2 ADMINISTRACIÓN DE AGUA</t>
  </si>
  <si>
    <t>2.6.8.OTROS GRUPOS VULNERABLES</t>
  </si>
  <si>
    <t>RAMO 28 PARTICIPACIONES A ENTIDADES FEDERALES Y MUNICIPIOS.</t>
  </si>
  <si>
    <t>1. GASTO CORRIENTE</t>
  </si>
  <si>
    <t>RAMO 28. PARTICIPACIONES A ENTIDADES FEDERALES Y MUNICIPIOS.</t>
  </si>
  <si>
    <t xml:space="preserve"> P5100</t>
  </si>
  <si>
    <t>311108</t>
  </si>
  <si>
    <t xml:space="preserve"> P5400</t>
  </si>
  <si>
    <t xml:space="preserve"> 311103</t>
  </si>
  <si>
    <t>P1010</t>
  </si>
  <si>
    <t>311120</t>
  </si>
  <si>
    <t>P1020</t>
  </si>
  <si>
    <t>311121</t>
  </si>
  <si>
    <t xml:space="preserve"> P1100</t>
  </si>
  <si>
    <t xml:space="preserve"> P1101</t>
  </si>
  <si>
    <t xml:space="preserve"> P1400</t>
  </si>
  <si>
    <t xml:space="preserve"> P2100</t>
  </si>
  <si>
    <t xml:space="preserve"> P3100</t>
  </si>
  <si>
    <t>P3102</t>
  </si>
  <si>
    <t xml:space="preserve"> P4100</t>
  </si>
  <si>
    <t xml:space="preserve"> 311107</t>
  </si>
  <si>
    <t xml:space="preserve"> P5300</t>
  </si>
  <si>
    <t xml:space="preserve"> 311113</t>
  </si>
  <si>
    <t xml:space="preserve"> P5500</t>
  </si>
  <si>
    <t>311118</t>
  </si>
  <si>
    <t>P5600</t>
  </si>
  <si>
    <t xml:space="preserve"> 311119</t>
  </si>
  <si>
    <t xml:space="preserve"> P6100</t>
  </si>
  <si>
    <t xml:space="preserve"> 311104</t>
  </si>
  <si>
    <t>P6101</t>
  </si>
  <si>
    <t xml:space="preserve"> P6103</t>
  </si>
  <si>
    <t xml:space="preserve"> 311109</t>
  </si>
  <si>
    <t xml:space="preserve"> P6106</t>
  </si>
  <si>
    <t xml:space="preserve"> 311110</t>
  </si>
  <si>
    <t xml:space="preserve"> P6200</t>
  </si>
  <si>
    <t>311112</t>
  </si>
  <si>
    <t>P6600</t>
  </si>
  <si>
    <t xml:space="preserve"> 311111</t>
  </si>
  <si>
    <t xml:space="preserve"> P6810</t>
  </si>
  <si>
    <t>311128</t>
  </si>
  <si>
    <t>P8102</t>
  </si>
  <si>
    <t>311105</t>
  </si>
  <si>
    <t xml:space="preserve"> P9100</t>
  </si>
  <si>
    <t xml:space="preserve"> 311122</t>
  </si>
  <si>
    <t xml:space="preserve"> P9201</t>
  </si>
  <si>
    <t xml:space="preserve"> 311124</t>
  </si>
  <si>
    <t xml:space="preserve"> P9300</t>
  </si>
  <si>
    <t xml:space="preserve"> 311123</t>
  </si>
  <si>
    <t xml:space="preserve"> P9500</t>
  </si>
  <si>
    <t xml:space="preserve"> 311115</t>
  </si>
  <si>
    <t>311125</t>
  </si>
  <si>
    <t xml:space="preserve"> P9600</t>
  </si>
  <si>
    <t>P9900</t>
  </si>
  <si>
    <t>311126</t>
  </si>
  <si>
    <t xml:space="preserve"> P9700</t>
  </si>
  <si>
    <t>311127</t>
  </si>
  <si>
    <t>ORGANO DE CONTROL INTERNO</t>
  </si>
  <si>
    <t>PRESIDENCIA MUNICIPAL</t>
  </si>
  <si>
    <t>SECRETARIA GENERAL</t>
  </si>
  <si>
    <t>SINDICATURA</t>
  </si>
  <si>
    <t>REGIDURIAS</t>
  </si>
  <si>
    <t>TESORERIA MUNICIPAL</t>
  </si>
  <si>
    <t>CATASTRO</t>
  </si>
  <si>
    <t>REGISTRO CIVIL</t>
  </si>
  <si>
    <t>DIF MUNICIPAL</t>
  </si>
  <si>
    <t>DIRECCION DE EDUCACION</t>
  </si>
  <si>
    <t>DIRECCION DE DEPORTE</t>
  </si>
  <si>
    <t>DIRECCION DE OBRAS PUBLICAS</t>
  </si>
  <si>
    <t>DIRECCION DE SEGURIDAD PUBLICA</t>
  </si>
  <si>
    <t>DIRECCION DE TRANSITO</t>
  </si>
  <si>
    <t>PROTECCIÓN CIVIL</t>
  </si>
  <si>
    <t>DIRECCION DE SALUD</t>
  </si>
  <si>
    <t>PREVENCION DEL DELITO</t>
  </si>
  <si>
    <t>EVALUACIÓN AL DESEMPEÑO</t>
  </si>
  <si>
    <t>TRANSPARENCIA</t>
  </si>
  <si>
    <t>DIRECCIÓN DE AGUA POTABLE</t>
  </si>
  <si>
    <t>DIRECCIÓN DE ECOLOGÍA</t>
  </si>
  <si>
    <t>JEFATURA DE LA ADMINISTRACIÓN</t>
  </si>
  <si>
    <t>DIRECCIÓN DE HACIENDA</t>
  </si>
  <si>
    <t>DIRECCION DE VIGILANCIA RURAL</t>
  </si>
  <si>
    <t>DIRECCIÓN DE PLANTA TRATADORA DE AGUA</t>
  </si>
  <si>
    <t>DIRECCIÓN DE LA MUJER</t>
  </si>
  <si>
    <t>PORCENTAJE DE ENCUESTAS DE EVALUACIÓN REALIZADAS.</t>
  </si>
  <si>
    <t>PORCENTAJE DE AUDIENCIAS REALIZADAS.</t>
  </si>
  <si>
    <t>GESTIÓN</t>
  </si>
  <si>
    <t>EFICACIA</t>
  </si>
  <si>
    <t>PORCENTAJE DE AUDITORÍAS Y EVALUACIONES REALIZADAS</t>
  </si>
  <si>
    <t>PORCENTAJE DE SESIONES ABIERTAS REALIZADAS.</t>
  </si>
  <si>
    <t>PORCENTAJE DE SUPERVISIONES CONCLUIDAS.</t>
  </si>
  <si>
    <t>PORCENTAJE DE PROCESOS LEGALES RESUELTOS</t>
  </si>
  <si>
    <t>PORCENTAJE DE MEDIDAS Y ACCIONES DE MEJORAMIENTO EN AREAS DE ADMINISTRACIÓN.</t>
  </si>
  <si>
    <t>PORCENTAJE DE PRESUPUESTO DISTRIBUIDO.</t>
  </si>
  <si>
    <t>PORCENTAJE DE ACTUALIZACIÓN AL PADRÓN CATASTRAL</t>
  </si>
  <si>
    <t>PORCENTAJE DE CAMPAÑAS PROMOVIDAS DE REGISTROS Y ACTAS DE NACIMIENTO.</t>
  </si>
  <si>
    <t>PORCENTAJE DE DESPENSAS ENTREGADAS.</t>
  </si>
  <si>
    <t>PORCENTAJE DE CURSOS DE RECREACIÓN REALIZADOS.</t>
  </si>
  <si>
    <t>PORCENTAJE DE COORDINACIÓN CON LOS PADRES DE FAMILIA Y MAESTROS.</t>
  </si>
  <si>
    <t>PORCENTAJE DE PROGRAMAS DEPORTIVOS.</t>
  </si>
  <si>
    <t>PORCENTAJE DE OBRAS PÚBLICAS EJECUTADAS.</t>
  </si>
  <si>
    <t>PORCENTAJE DE CAPACITACIONES QUE RECIBEN CONSTANTEMENTE LOS ELEMENTOS DE LA POLICIA MUNICIPAL.</t>
  </si>
  <si>
    <t>PORCENTAJE DE POBLACIÓN QUE RESPETA LAS REGLAS DE TRÁNSITO Y TENIENDO UNA CULTURA VIAL.</t>
  </si>
  <si>
    <t>PORCENTAJE DE CAPACITACIONES QUE RECIBEN LOS ELEMENTOS DE LA UNIDAD DE PROTECCIÓN CIVIL</t>
  </si>
  <si>
    <t>PORCENTAJE DE ESTRATEGIAS IMPLEMENTADAS PARA LA PREVENCIÓN DE ENFERMEDADES EN EL MUNICIPIO.</t>
  </si>
  <si>
    <t>PORCENTAJE DE CAMPAÑAS REALIZADAS EN EL MUNICIPIO.</t>
  </si>
  <si>
    <t>PORCENTAJE DE CAPACITACIONES REALIZADAS PARA LA ELABORACIÓN DEL PBR.</t>
  </si>
  <si>
    <t>PORCENTAJE DE ÁREAS QUE TRANSPARENTAN SU INFORMACIÓN.</t>
  </si>
  <si>
    <t>PORCENTAJE DE DIAGNOSTICOS REALIZADOS.</t>
  </si>
  <si>
    <t>PORCENTAJE DE CAMPAÑAS EFECTUADAS.</t>
  </si>
  <si>
    <t>PORCENTAJE DE RECOLECCIÓN DE BASURA.</t>
  </si>
  <si>
    <t>PORCENTAJE DE COBERTURA DE LIMPIEZA DE VIALIDADES PRINCIPALES ASFALTADAS EN EL MUNICIPIO.</t>
  </si>
  <si>
    <t>PORCENTAJE DE ATENCIÓN DE PETICIONES CIUDADANAS DE RECOLECCIÓN DE BASURA.</t>
  </si>
  <si>
    <t xml:space="preserve">PORCENTAJE DE COLOCACIÓN DE CESTOS DE BASURA </t>
  </si>
  <si>
    <t>PORCENTAJE DE CAMPAÑAS DE CONCIENTIZACION PARA LA CLASIFICACION DE RESIDUOS REALIZADAS</t>
  </si>
  <si>
    <t>PORCENTAJE DE ACCIONES PARA LA REDUCCIÓN DE RESIDUOS Y SU DISPOSICION FINAL</t>
  </si>
  <si>
    <t>PORCENTAJE DE MEJORAMIENTO DE LOS RECURSOS FORESTALES DEL MUNICIPIO.</t>
  </si>
  <si>
    <t>PORCENTAJE DE ADQUISICION DE BIENES Y SERVICIOS EN EL AYUNTAMIENTO</t>
  </si>
  <si>
    <t>PORCENTAJE DE ACTIVIDADES REALIZADAS.</t>
  </si>
  <si>
    <t>PORCENTAJE DE MATERIAL Y UNIFORMES ENTREGADOS A LA SUBDIRECCIÓN DE VIGILANCIA RURAL.</t>
  </si>
  <si>
    <t>PORCENTAJE DE PROGRAMAS DE OPERACIÓN Y MANTENIMIENTO.</t>
  </si>
  <si>
    <t>PORCENTAJE DE CURSOS DESARROLLADOS</t>
  </si>
  <si>
    <t>PORCENTAJE DE CURSOS PARA EMPODERAR A LA MUJERES</t>
  </si>
  <si>
    <t>PORCENTAJE DE PLATICAS Y CONFERENCIAS EN TEMAS DE VIOLENCIA INTRAFAMILIAR</t>
  </si>
  <si>
    <t>PORCENTAJE DE PROGRAMAS  DE DIFUSION REALIZADA</t>
  </si>
  <si>
    <t>PORCENTAJE DE MUJERES CON PARTICIPACIÓN SOCIAL Y POLITICA MUNICIPAL</t>
  </si>
  <si>
    <t>H. AYUNTAMIENTO MUNICIPAL DE XOCHIHUEHUETLÁN, GRO</t>
  </si>
  <si>
    <t>ENTE PUBLICO: MUNICIPIO DE XOCHIHUEHUETLÁN, GRO.</t>
  </si>
  <si>
    <t>PERIODO:  ENERO - DICIEMBRE DEL EJERCICIO FISCAL 2024</t>
  </si>
  <si>
    <t>RAMO 33. FISM-DF</t>
  </si>
  <si>
    <t>SUPERVISAR LA APLICACIÓN DE LOS BANDOS DE POLICIA Y BUEN GOBIENO Y EL DESEMPEÑO DE LA POLICIA MUNICIPAL.</t>
  </si>
  <si>
    <t>RAMO 33 FONDO DE APORTACIONES PARA EL FORTALECIMIENTO DE LOS MUNICIPIOS Y LAS DEMARCACIONES TERRITORIALES DEL DISTRITO FEDERAL.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</si>
</sst>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rial Narrow"/>
      <family val="2"/>
    </font>
    <font>
      <b/>
      <sz val="6"/>
      <color theme="1"/>
      <name val="Arial Narrow"/>
      <family val="2"/>
    </font>
    <font>
      <b/>
      <sz val="8"/>
      <color theme="1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theme="1"/>
      <name val="Calibri"/>
      <family val="2"/>
    </font>
    <font>
      <sz val="8"/>
      <color theme="1"/>
      <name val="Arial Narrow"/>
      <family val="2"/>
    </font>
    <font>
      <b/>
      <sz val="7"/>
      <color theme="1"/>
      <name val="Arial Narrow"/>
      <family val="2"/>
    </font>
    <font>
      <b/>
      <sz val="7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8"/>
      <name val="Arial"/>
      <family val="2"/>
    </font>
    <font>
      <b/>
      <sz val="20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252525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"/>
      <family val="2"/>
    </font>
    <font>
      <sz val="20"/>
      <color theme="1"/>
      <name val="Arial"/>
      <family val="2"/>
    </font>
    <font>
      <sz val="20"/>
      <color rgb="FF000000"/>
      <name val="Arial"/>
      <family val="2"/>
    </font>
    <font>
      <sz val="8"/>
      <color rgb="FF000000"/>
      <name val="Arial Narrow"/>
      <family val="2"/>
    </font>
    <font>
      <sz val="8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>
      <alignment wrapText="1"/>
    </xf>
    <xf numFmtId="0" fontId="5" fillId="0" borderId="0"/>
    <xf numFmtId="0" fontId="5" fillId="0" borderId="0">
      <alignment wrapText="1"/>
    </xf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274">
    <xf numFmtId="0" fontId="0" fillId="0" borderId="0" xfId="0"/>
    <xf numFmtId="0" fontId="2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9" fillId="0" borderId="0" xfId="15" applyNumberFormat="1" applyFont="1" applyFill="1" applyAlignment="1">
      <alignment horizontal="center" vertical="center" wrapText="1"/>
    </xf>
    <xf numFmtId="43" fontId="4" fillId="0" borderId="0" xfId="15" applyNumberFormat="1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3" fontId="4" fillId="0" borderId="0" xfId="0" applyNumberFormat="1" applyFont="1" applyAlignment="1">
      <alignment vertical="center" wrapText="1"/>
    </xf>
    <xf numFmtId="44" fontId="9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44" fontId="13" fillId="0" borderId="2" xfId="15" applyFont="1" applyFill="1" applyBorder="1" applyAlignment="1">
      <alignment vertical="center"/>
    </xf>
    <xf numFmtId="43" fontId="4" fillId="0" borderId="0" xfId="0" applyNumberFormat="1" applyFont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1" fontId="11" fillId="4" borderId="4" xfId="0" applyNumberFormat="1" applyFont="1" applyFill="1" applyBorder="1" applyAlignment="1">
      <alignment horizontal="center" vertical="center" wrapText="1"/>
    </xf>
    <xf numFmtId="44" fontId="11" fillId="4" borderId="4" xfId="0" applyNumberFormat="1" applyFont="1" applyFill="1" applyBorder="1" applyAlignment="1">
      <alignment horizontal="center" vertical="center" wrapText="1"/>
    </xf>
    <xf numFmtId="9" fontId="9" fillId="0" borderId="2" xfId="16" applyFont="1" applyFill="1" applyBorder="1" applyAlignment="1">
      <alignment horizontal="center" vertical="center" wrapText="1"/>
    </xf>
    <xf numFmtId="44" fontId="9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44" fontId="9" fillId="0" borderId="2" xfId="15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/>
    </xf>
    <xf numFmtId="0" fontId="13" fillId="0" borderId="2" xfId="0" applyFont="1" applyBorder="1" applyAlignment="1">
      <alignment horizontal="justify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43" fontId="13" fillId="0" borderId="2" xfId="17" applyFont="1" applyFill="1" applyBorder="1" applyAlignment="1">
      <alignment horizontal="center" vertical="center" wrapText="1"/>
    </xf>
    <xf numFmtId="43" fontId="9" fillId="0" borderId="2" xfId="17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left" vertical="center" wrapText="1"/>
    </xf>
    <xf numFmtId="49" fontId="20" fillId="0" borderId="2" xfId="18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21" fillId="0" borderId="2" xfId="0" applyFont="1" applyBorder="1" applyAlignment="1" applyProtection="1">
      <alignment horizontal="left" vertical="center" wrapText="1"/>
      <protection hidden="1"/>
    </xf>
    <xf numFmtId="49" fontId="22" fillId="0" borderId="2" xfId="19" applyNumberFormat="1" applyFont="1" applyBorder="1" applyAlignment="1">
      <alignment horizontal="justify" vertical="center" wrapText="1"/>
    </xf>
    <xf numFmtId="0" fontId="21" fillId="0" borderId="2" xfId="19" applyFont="1" applyBorder="1" applyAlignment="1">
      <alignment vertical="center" wrapText="1"/>
    </xf>
    <xf numFmtId="0" fontId="21" fillId="0" borderId="2" xfId="19" applyFont="1" applyBorder="1" applyAlignment="1">
      <alignment horizontal="left" vertical="center" wrapText="1"/>
    </xf>
    <xf numFmtId="49" fontId="22" fillId="0" borderId="2" xfId="19" applyNumberFormat="1" applyFont="1" applyBorder="1" applyAlignment="1">
      <alignment horizontal="left" vertical="center" wrapText="1"/>
    </xf>
    <xf numFmtId="0" fontId="23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/>
    </xf>
    <xf numFmtId="43" fontId="9" fillId="2" borderId="0" xfId="15" applyNumberFormat="1" applyFont="1" applyFill="1" applyAlignment="1">
      <alignment horizontal="center" vertical="center" wrapText="1"/>
    </xf>
    <xf numFmtId="43" fontId="4" fillId="6" borderId="0" xfId="0" applyNumberFormat="1" applyFont="1" applyFill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2" fontId="9" fillId="0" borderId="0" xfId="15" applyNumberFormat="1" applyFont="1" applyFill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left" vertical="center" wrapText="1"/>
    </xf>
    <xf numFmtId="1" fontId="9" fillId="7" borderId="2" xfId="0" applyNumberFormat="1" applyFont="1" applyFill="1" applyBorder="1" applyAlignment="1">
      <alignment horizontal="center" vertical="center" wrapText="1"/>
    </xf>
    <xf numFmtId="9" fontId="9" fillId="7" borderId="2" xfId="16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49" fontId="12" fillId="8" borderId="2" xfId="0" applyNumberFormat="1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left" vertical="center" wrapText="1"/>
    </xf>
    <xf numFmtId="0" fontId="13" fillId="8" borderId="2" xfId="0" applyFont="1" applyFill="1" applyBorder="1" applyAlignment="1">
      <alignment horizontal="center" vertical="center" wrapText="1"/>
    </xf>
    <xf numFmtId="1" fontId="9" fillId="8" borderId="2" xfId="0" applyNumberFormat="1" applyFont="1" applyFill="1" applyBorder="1" applyAlignment="1">
      <alignment horizontal="center" vertical="center" wrapText="1"/>
    </xf>
    <xf numFmtId="9" fontId="9" fillId="8" borderId="2" xfId="16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49" fontId="12" fillId="9" borderId="2" xfId="0" applyNumberFormat="1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vertical="center" wrapText="1"/>
    </xf>
    <xf numFmtId="0" fontId="13" fillId="9" borderId="2" xfId="0" applyFont="1" applyFill="1" applyBorder="1" applyAlignment="1">
      <alignment horizontal="center" vertical="center" wrapText="1"/>
    </xf>
    <xf numFmtId="1" fontId="9" fillId="9" borderId="2" xfId="0" applyNumberFormat="1" applyFont="1" applyFill="1" applyBorder="1" applyAlignment="1">
      <alignment horizontal="center" vertical="center" wrapText="1"/>
    </xf>
    <xf numFmtId="9" fontId="9" fillId="9" borderId="2" xfId="16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left" vertical="center" wrapText="1"/>
    </xf>
    <xf numFmtId="0" fontId="2" fillId="9" borderId="0" xfId="0" applyFont="1" applyFill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49" fontId="12" fillId="10" borderId="2" xfId="0" applyNumberFormat="1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left" vertical="center" wrapText="1"/>
    </xf>
    <xf numFmtId="0" fontId="13" fillId="10" borderId="2" xfId="0" applyFont="1" applyFill="1" applyBorder="1" applyAlignment="1">
      <alignment horizontal="center" vertical="center" wrapText="1"/>
    </xf>
    <xf numFmtId="1" fontId="9" fillId="10" borderId="2" xfId="0" applyNumberFormat="1" applyFont="1" applyFill="1" applyBorder="1" applyAlignment="1">
      <alignment horizontal="center" vertical="center" wrapText="1"/>
    </xf>
    <xf numFmtId="3" fontId="9" fillId="10" borderId="2" xfId="0" applyNumberFormat="1" applyFont="1" applyFill="1" applyBorder="1" applyAlignment="1">
      <alignment horizontal="center" vertical="center" wrapText="1"/>
    </xf>
    <xf numFmtId="9" fontId="9" fillId="10" borderId="2" xfId="16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49" fontId="12" fillId="11" borderId="2" xfId="0" applyNumberFormat="1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left" vertical="top" wrapText="1"/>
    </xf>
    <xf numFmtId="0" fontId="13" fillId="11" borderId="2" xfId="0" applyFont="1" applyFill="1" applyBorder="1" applyAlignment="1">
      <alignment horizontal="center" vertical="center" wrapText="1"/>
    </xf>
    <xf numFmtId="1" fontId="9" fillId="11" borderId="2" xfId="0" applyNumberFormat="1" applyFont="1" applyFill="1" applyBorder="1" applyAlignment="1">
      <alignment horizontal="center" vertical="center" wrapText="1"/>
    </xf>
    <xf numFmtId="44" fontId="9" fillId="11" borderId="2" xfId="15" applyFont="1" applyFill="1" applyBorder="1" applyAlignment="1">
      <alignment horizontal="center" vertical="center" wrapText="1"/>
    </xf>
    <xf numFmtId="9" fontId="9" fillId="11" borderId="2" xfId="16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horizontal="left" vertical="center" wrapText="1"/>
    </xf>
    <xf numFmtId="0" fontId="2" fillId="11" borderId="0" xfId="0" applyFont="1" applyFill="1" applyAlignment="1">
      <alignment horizontal="center" vertical="center" wrapText="1"/>
    </xf>
    <xf numFmtId="0" fontId="13" fillId="11" borderId="2" xfId="0" applyFont="1" applyFill="1" applyBorder="1" applyAlignment="1">
      <alignment vertical="center" wrapText="1"/>
    </xf>
    <xf numFmtId="0" fontId="13" fillId="11" borderId="2" xfId="0" applyFont="1" applyFill="1" applyBorder="1" applyAlignment="1">
      <alignment horizontal="left" vertical="center" wrapText="1"/>
    </xf>
    <xf numFmtId="0" fontId="13" fillId="11" borderId="2" xfId="0" applyFont="1" applyFill="1" applyBorder="1" applyAlignment="1">
      <alignment vertical="top" wrapText="1"/>
    </xf>
    <xf numFmtId="0" fontId="9" fillId="12" borderId="2" xfId="0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49" fontId="12" fillId="12" borderId="2" xfId="0" applyNumberFormat="1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justify" vertical="center"/>
    </xf>
    <xf numFmtId="0" fontId="13" fillId="12" borderId="2" xfId="0" applyFont="1" applyFill="1" applyBorder="1" applyAlignment="1">
      <alignment horizontal="center" vertical="center" wrapText="1"/>
    </xf>
    <xf numFmtId="1" fontId="9" fillId="12" borderId="2" xfId="0" applyNumberFormat="1" applyFont="1" applyFill="1" applyBorder="1" applyAlignment="1">
      <alignment horizontal="center" vertical="center" wrapText="1"/>
    </xf>
    <xf numFmtId="9" fontId="9" fillId="12" borderId="2" xfId="16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left" vertical="center" wrapText="1"/>
    </xf>
    <xf numFmtId="0" fontId="2" fillId="12" borderId="0" xfId="0" applyFont="1" applyFill="1" applyAlignment="1">
      <alignment horizontal="center" vertical="center" wrapText="1"/>
    </xf>
    <xf numFmtId="0" fontId="13" fillId="12" borderId="2" xfId="0" applyFont="1" applyFill="1" applyBorder="1" applyAlignment="1">
      <alignment horizontal="justify" vertical="center" wrapText="1"/>
    </xf>
    <xf numFmtId="0" fontId="9" fillId="13" borderId="2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 wrapText="1"/>
    </xf>
    <xf numFmtId="49" fontId="12" fillId="13" borderId="2" xfId="0" applyNumberFormat="1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left" vertical="center" wrapText="1"/>
    </xf>
    <xf numFmtId="0" fontId="19" fillId="13" borderId="2" xfId="0" applyFont="1" applyFill="1" applyBorder="1" applyAlignment="1">
      <alignment horizontal="center" vertical="center" wrapText="1"/>
    </xf>
    <xf numFmtId="1" fontId="9" fillId="13" borderId="2" xfId="0" applyNumberFormat="1" applyFont="1" applyFill="1" applyBorder="1" applyAlignment="1">
      <alignment horizontal="center" vertical="center" wrapText="1"/>
    </xf>
    <xf numFmtId="3" fontId="9" fillId="13" borderId="2" xfId="0" applyNumberFormat="1" applyFont="1" applyFill="1" applyBorder="1" applyAlignment="1">
      <alignment horizontal="center" vertical="center" wrapText="1"/>
    </xf>
    <xf numFmtId="9" fontId="9" fillId="13" borderId="2" xfId="16" applyFont="1" applyFill="1" applyBorder="1" applyAlignment="1">
      <alignment horizontal="center" vertical="center" wrapText="1"/>
    </xf>
    <xf numFmtId="0" fontId="19" fillId="13" borderId="2" xfId="0" applyFont="1" applyFill="1" applyBorder="1" applyAlignment="1">
      <alignment horizontal="left" vertical="center" wrapText="1"/>
    </xf>
    <xf numFmtId="0" fontId="2" fillId="13" borderId="0" xfId="0" applyFont="1" applyFill="1" applyAlignment="1">
      <alignment horizontal="center" vertical="center" wrapText="1"/>
    </xf>
    <xf numFmtId="0" fontId="13" fillId="13" borderId="2" xfId="0" applyFont="1" applyFill="1" applyBorder="1" applyAlignment="1">
      <alignment horizontal="justify" vertical="center"/>
    </xf>
    <xf numFmtId="0" fontId="9" fillId="14" borderId="2" xfId="0" applyFont="1" applyFill="1" applyBorder="1" applyAlignment="1">
      <alignment horizontal="center" vertical="center" wrapText="1"/>
    </xf>
    <xf numFmtId="0" fontId="12" fillId="14" borderId="2" xfId="0" applyFont="1" applyFill="1" applyBorder="1" applyAlignment="1">
      <alignment horizontal="center" vertical="center" wrapText="1"/>
    </xf>
    <xf numFmtId="49" fontId="12" fillId="14" borderId="2" xfId="0" applyNumberFormat="1" applyFont="1" applyFill="1" applyBorder="1" applyAlignment="1">
      <alignment horizontal="center" vertical="center" wrapText="1"/>
    </xf>
    <xf numFmtId="0" fontId="13" fillId="14" borderId="2" xfId="0" applyFont="1" applyFill="1" applyBorder="1" applyAlignment="1">
      <alignment horizontal="left" vertical="center" wrapText="1"/>
    </xf>
    <xf numFmtId="0" fontId="19" fillId="14" borderId="2" xfId="0" applyFont="1" applyFill="1" applyBorder="1" applyAlignment="1">
      <alignment horizontal="center" vertical="center" wrapText="1"/>
    </xf>
    <xf numFmtId="1" fontId="9" fillId="14" borderId="2" xfId="0" applyNumberFormat="1" applyFont="1" applyFill="1" applyBorder="1" applyAlignment="1">
      <alignment horizontal="center" vertical="center" wrapText="1"/>
    </xf>
    <xf numFmtId="3" fontId="9" fillId="14" borderId="2" xfId="0" applyNumberFormat="1" applyFont="1" applyFill="1" applyBorder="1" applyAlignment="1">
      <alignment horizontal="center" vertical="center" wrapText="1"/>
    </xf>
    <xf numFmtId="9" fontId="9" fillId="14" borderId="2" xfId="16" applyFont="1" applyFill="1" applyBorder="1" applyAlignment="1">
      <alignment horizontal="center" vertical="center" wrapText="1"/>
    </xf>
    <xf numFmtId="0" fontId="19" fillId="14" borderId="2" xfId="0" applyFont="1" applyFill="1" applyBorder="1" applyAlignment="1">
      <alignment horizontal="left" vertical="center" wrapText="1"/>
    </xf>
    <xf numFmtId="0" fontId="2" fillId="14" borderId="0" xfId="0" applyFont="1" applyFill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 wrapText="1"/>
    </xf>
    <xf numFmtId="0" fontId="12" fillId="15" borderId="2" xfId="0" applyFont="1" applyFill="1" applyBorder="1" applyAlignment="1">
      <alignment horizontal="center" vertical="center" wrapText="1"/>
    </xf>
    <xf numFmtId="49" fontId="12" fillId="15" borderId="2" xfId="0" applyNumberFormat="1" applyFont="1" applyFill="1" applyBorder="1" applyAlignment="1">
      <alignment horizontal="center" vertical="center" wrapText="1"/>
    </xf>
    <xf numFmtId="0" fontId="13" fillId="15" borderId="2" xfId="0" applyFont="1" applyFill="1" applyBorder="1" applyAlignment="1">
      <alignment horizontal="justify" vertical="center" wrapText="1"/>
    </xf>
    <xf numFmtId="43" fontId="13" fillId="15" borderId="2" xfId="17" applyFont="1" applyFill="1" applyBorder="1" applyAlignment="1">
      <alignment horizontal="center" vertical="center" wrapText="1"/>
    </xf>
    <xf numFmtId="1" fontId="9" fillId="15" borderId="2" xfId="0" applyNumberFormat="1" applyFont="1" applyFill="1" applyBorder="1" applyAlignment="1">
      <alignment horizontal="center" vertical="center" wrapText="1"/>
    </xf>
    <xf numFmtId="9" fontId="9" fillId="15" borderId="2" xfId="16" applyFont="1" applyFill="1" applyBorder="1" applyAlignment="1">
      <alignment horizontal="center" vertical="center" wrapText="1"/>
    </xf>
    <xf numFmtId="43" fontId="9" fillId="15" borderId="2" xfId="17" applyFont="1" applyFill="1" applyBorder="1" applyAlignment="1">
      <alignment horizontal="center" vertical="center" wrapText="1"/>
    </xf>
    <xf numFmtId="0" fontId="2" fillId="15" borderId="0" xfId="0" applyFont="1" applyFill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 wrapText="1"/>
    </xf>
    <xf numFmtId="3" fontId="9" fillId="11" borderId="2" xfId="0" applyNumberFormat="1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center" vertical="center" wrapText="1"/>
    </xf>
    <xf numFmtId="0" fontId="9" fillId="16" borderId="2" xfId="0" applyFont="1" applyFill="1" applyBorder="1" applyAlignment="1">
      <alignment horizontal="center" vertical="center" wrapText="1"/>
    </xf>
    <xf numFmtId="0" fontId="12" fillId="16" borderId="2" xfId="0" applyFont="1" applyFill="1" applyBorder="1" applyAlignment="1">
      <alignment horizontal="center" vertical="center" wrapText="1"/>
    </xf>
    <xf numFmtId="49" fontId="12" fillId="16" borderId="2" xfId="0" applyNumberFormat="1" applyFont="1" applyFill="1" applyBorder="1" applyAlignment="1">
      <alignment horizontal="center" vertical="center" wrapText="1"/>
    </xf>
    <xf numFmtId="0" fontId="13" fillId="16" borderId="2" xfId="0" applyFont="1" applyFill="1" applyBorder="1" applyAlignment="1">
      <alignment horizontal="left" vertical="center" wrapText="1"/>
    </xf>
    <xf numFmtId="0" fontId="19" fillId="16" borderId="2" xfId="0" applyFont="1" applyFill="1" applyBorder="1" applyAlignment="1">
      <alignment horizontal="center" vertical="center" wrapText="1"/>
    </xf>
    <xf numFmtId="1" fontId="9" fillId="16" borderId="2" xfId="0" applyNumberFormat="1" applyFont="1" applyFill="1" applyBorder="1" applyAlignment="1">
      <alignment horizontal="center" vertical="center" wrapText="1"/>
    </xf>
    <xf numFmtId="9" fontId="9" fillId="16" borderId="2" xfId="16" applyFont="1" applyFill="1" applyBorder="1" applyAlignment="1">
      <alignment horizontal="center" vertical="center" wrapText="1"/>
    </xf>
    <xf numFmtId="0" fontId="19" fillId="16" borderId="2" xfId="0" applyFont="1" applyFill="1" applyBorder="1" applyAlignment="1">
      <alignment horizontal="left" vertical="center" wrapText="1"/>
    </xf>
    <xf numFmtId="0" fontId="2" fillId="16" borderId="0" xfId="0" applyFont="1" applyFill="1" applyAlignment="1">
      <alignment horizontal="center" vertical="center" wrapText="1"/>
    </xf>
    <xf numFmtId="3" fontId="9" fillId="16" borderId="2" xfId="0" applyNumberFormat="1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12" fillId="17" borderId="2" xfId="0" applyFont="1" applyFill="1" applyBorder="1" applyAlignment="1">
      <alignment horizontal="center" vertical="center" wrapText="1"/>
    </xf>
    <xf numFmtId="49" fontId="12" fillId="17" borderId="2" xfId="0" applyNumberFormat="1" applyFont="1" applyFill="1" applyBorder="1" applyAlignment="1">
      <alignment horizontal="center" vertical="center" wrapText="1"/>
    </xf>
    <xf numFmtId="0" fontId="13" fillId="17" borderId="2" xfId="0" applyFont="1" applyFill="1" applyBorder="1" applyAlignment="1">
      <alignment horizontal="left" vertical="center" wrapText="1"/>
    </xf>
    <xf numFmtId="0" fontId="19" fillId="17" borderId="2" xfId="0" applyFont="1" applyFill="1" applyBorder="1" applyAlignment="1">
      <alignment horizontal="center" vertical="center" wrapText="1"/>
    </xf>
    <xf numFmtId="1" fontId="9" fillId="17" borderId="2" xfId="0" applyNumberFormat="1" applyFont="1" applyFill="1" applyBorder="1" applyAlignment="1">
      <alignment horizontal="center" vertical="center" wrapText="1"/>
    </xf>
    <xf numFmtId="3" fontId="9" fillId="17" borderId="2" xfId="0" applyNumberFormat="1" applyFont="1" applyFill="1" applyBorder="1" applyAlignment="1">
      <alignment horizontal="center" vertical="center" wrapText="1"/>
    </xf>
    <xf numFmtId="9" fontId="9" fillId="17" borderId="2" xfId="16" applyFont="1" applyFill="1" applyBorder="1" applyAlignment="1">
      <alignment horizontal="center" vertical="center" wrapText="1"/>
    </xf>
    <xf numFmtId="0" fontId="2" fillId="17" borderId="0" xfId="0" applyFont="1" applyFill="1" applyAlignment="1">
      <alignment horizontal="center" vertical="center" wrapText="1"/>
    </xf>
    <xf numFmtId="49" fontId="20" fillId="17" borderId="2" xfId="18" applyNumberFormat="1" applyFont="1" applyFill="1" applyBorder="1" applyAlignment="1">
      <alignment horizontal="center" vertical="center" wrapText="1"/>
    </xf>
    <xf numFmtId="0" fontId="9" fillId="18" borderId="2" xfId="0" applyFont="1" applyFill="1" applyBorder="1" applyAlignment="1">
      <alignment horizontal="center" vertical="center" wrapText="1"/>
    </xf>
    <xf numFmtId="0" fontId="12" fillId="18" borderId="2" xfId="0" applyFont="1" applyFill="1" applyBorder="1" applyAlignment="1">
      <alignment horizontal="center" vertical="center" wrapText="1"/>
    </xf>
    <xf numFmtId="49" fontId="12" fillId="18" borderId="2" xfId="0" applyNumberFormat="1" applyFont="1" applyFill="1" applyBorder="1" applyAlignment="1">
      <alignment horizontal="center" vertical="center" wrapText="1"/>
    </xf>
    <xf numFmtId="0" fontId="13" fillId="18" borderId="2" xfId="0" applyFont="1" applyFill="1" applyBorder="1" applyAlignment="1">
      <alignment horizontal="left" vertical="center" wrapText="1"/>
    </xf>
    <xf numFmtId="0" fontId="13" fillId="18" borderId="2" xfId="0" applyFont="1" applyFill="1" applyBorder="1" applyAlignment="1">
      <alignment horizontal="center" vertical="center" wrapText="1"/>
    </xf>
    <xf numFmtId="1" fontId="9" fillId="18" borderId="2" xfId="0" applyNumberFormat="1" applyFont="1" applyFill="1" applyBorder="1" applyAlignment="1">
      <alignment horizontal="center" vertical="center" wrapText="1"/>
    </xf>
    <xf numFmtId="3" fontId="9" fillId="18" borderId="2" xfId="0" applyNumberFormat="1" applyFont="1" applyFill="1" applyBorder="1" applyAlignment="1">
      <alignment horizontal="center" vertical="center" wrapText="1"/>
    </xf>
    <xf numFmtId="9" fontId="9" fillId="18" borderId="2" xfId="16" applyFont="1" applyFill="1" applyBorder="1" applyAlignment="1">
      <alignment horizontal="center" vertical="center" wrapText="1"/>
    </xf>
    <xf numFmtId="0" fontId="19" fillId="18" borderId="2" xfId="0" applyFont="1" applyFill="1" applyBorder="1" applyAlignment="1">
      <alignment horizontal="left" vertical="center" wrapText="1"/>
    </xf>
    <xf numFmtId="0" fontId="2" fillId="18" borderId="0" xfId="0" applyFont="1" applyFill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12" fillId="19" borderId="2" xfId="0" applyFont="1" applyFill="1" applyBorder="1" applyAlignment="1">
      <alignment horizontal="center" vertical="center" wrapText="1"/>
    </xf>
    <xf numFmtId="49" fontId="12" fillId="19" borderId="2" xfId="0" applyNumberFormat="1" applyFont="1" applyFill="1" applyBorder="1" applyAlignment="1">
      <alignment horizontal="center" vertical="center" wrapText="1"/>
    </xf>
    <xf numFmtId="0" fontId="13" fillId="19" borderId="2" xfId="0" applyFont="1" applyFill="1" applyBorder="1" applyAlignment="1">
      <alignment horizontal="left" vertical="center" wrapText="1"/>
    </xf>
    <xf numFmtId="0" fontId="19" fillId="19" borderId="2" xfId="0" applyFont="1" applyFill="1" applyBorder="1" applyAlignment="1">
      <alignment horizontal="center" vertical="center" wrapText="1"/>
    </xf>
    <xf numFmtId="1" fontId="9" fillId="19" borderId="2" xfId="0" applyNumberFormat="1" applyFont="1" applyFill="1" applyBorder="1" applyAlignment="1">
      <alignment horizontal="center" vertical="center" wrapText="1"/>
    </xf>
    <xf numFmtId="3" fontId="9" fillId="19" borderId="2" xfId="0" applyNumberFormat="1" applyFont="1" applyFill="1" applyBorder="1" applyAlignment="1">
      <alignment horizontal="center" vertical="center" wrapText="1"/>
    </xf>
    <xf numFmtId="9" fontId="9" fillId="19" borderId="2" xfId="16" applyFont="1" applyFill="1" applyBorder="1" applyAlignment="1">
      <alignment horizontal="center" vertical="center" wrapText="1"/>
    </xf>
    <xf numFmtId="0" fontId="19" fillId="19" borderId="2" xfId="0" applyFont="1" applyFill="1" applyBorder="1" applyAlignment="1">
      <alignment horizontal="left" vertical="center" wrapText="1"/>
    </xf>
    <xf numFmtId="0" fontId="2" fillId="19" borderId="0" xfId="0" applyFont="1" applyFill="1" applyAlignment="1">
      <alignment horizontal="center" vertical="center" wrapText="1"/>
    </xf>
    <xf numFmtId="0" fontId="9" fillId="20" borderId="2" xfId="0" applyFont="1" applyFill="1" applyBorder="1" applyAlignment="1">
      <alignment horizontal="center" vertical="center" wrapText="1"/>
    </xf>
    <xf numFmtId="0" fontId="12" fillId="20" borderId="2" xfId="0" applyFont="1" applyFill="1" applyBorder="1" applyAlignment="1">
      <alignment horizontal="center" vertical="center" wrapText="1"/>
    </xf>
    <xf numFmtId="49" fontId="12" fillId="20" borderId="2" xfId="0" applyNumberFormat="1" applyFont="1" applyFill="1" applyBorder="1" applyAlignment="1">
      <alignment horizontal="center" vertical="center" wrapText="1"/>
    </xf>
    <xf numFmtId="0" fontId="13" fillId="20" borderId="2" xfId="0" applyFont="1" applyFill="1" applyBorder="1" applyAlignment="1">
      <alignment horizontal="left" vertical="center" wrapText="1"/>
    </xf>
    <xf numFmtId="0" fontId="19" fillId="20" borderId="2" xfId="0" applyFont="1" applyFill="1" applyBorder="1" applyAlignment="1">
      <alignment horizontal="center" vertical="center" wrapText="1"/>
    </xf>
    <xf numFmtId="1" fontId="9" fillId="20" borderId="2" xfId="0" applyNumberFormat="1" applyFont="1" applyFill="1" applyBorder="1" applyAlignment="1">
      <alignment horizontal="center" vertical="center" wrapText="1"/>
    </xf>
    <xf numFmtId="3" fontId="9" fillId="20" borderId="2" xfId="0" applyNumberFormat="1" applyFont="1" applyFill="1" applyBorder="1" applyAlignment="1">
      <alignment horizontal="center" vertical="center" wrapText="1"/>
    </xf>
    <xf numFmtId="44" fontId="13" fillId="20" borderId="2" xfId="15" applyFont="1" applyFill="1" applyBorder="1" applyAlignment="1">
      <alignment vertical="center"/>
    </xf>
    <xf numFmtId="9" fontId="9" fillId="20" borderId="2" xfId="16" applyFont="1" applyFill="1" applyBorder="1" applyAlignment="1">
      <alignment horizontal="center" vertical="center" wrapText="1"/>
    </xf>
    <xf numFmtId="0" fontId="19" fillId="20" borderId="2" xfId="0" applyFont="1" applyFill="1" applyBorder="1" applyAlignment="1">
      <alignment horizontal="left" vertical="center" wrapText="1"/>
    </xf>
    <xf numFmtId="0" fontId="2" fillId="20" borderId="0" xfId="0" applyFont="1" applyFill="1" applyAlignment="1">
      <alignment horizontal="center" vertical="center" wrapText="1"/>
    </xf>
    <xf numFmtId="0" fontId="9" fillId="21" borderId="2" xfId="0" applyFont="1" applyFill="1" applyBorder="1" applyAlignment="1">
      <alignment horizontal="center" vertical="center" wrapText="1"/>
    </xf>
    <xf numFmtId="0" fontId="12" fillId="21" borderId="2" xfId="0" applyFont="1" applyFill="1" applyBorder="1" applyAlignment="1">
      <alignment horizontal="center" vertical="center" wrapText="1"/>
    </xf>
    <xf numFmtId="49" fontId="12" fillId="21" borderId="2" xfId="0" applyNumberFormat="1" applyFont="1" applyFill="1" applyBorder="1" applyAlignment="1">
      <alignment horizontal="center" vertical="center" wrapText="1"/>
    </xf>
    <xf numFmtId="0" fontId="13" fillId="21" borderId="2" xfId="0" applyFont="1" applyFill="1" applyBorder="1" applyAlignment="1">
      <alignment vertical="center" wrapText="1"/>
    </xf>
    <xf numFmtId="0" fontId="19" fillId="21" borderId="2" xfId="0" applyFont="1" applyFill="1" applyBorder="1" applyAlignment="1">
      <alignment vertical="center" wrapText="1"/>
    </xf>
    <xf numFmtId="1" fontId="9" fillId="21" borderId="2" xfId="0" applyNumberFormat="1" applyFont="1" applyFill="1" applyBorder="1" applyAlignment="1">
      <alignment horizontal="center" vertical="center" wrapText="1"/>
    </xf>
    <xf numFmtId="3" fontId="9" fillId="21" borderId="2" xfId="0" applyNumberFormat="1" applyFont="1" applyFill="1" applyBorder="1" applyAlignment="1">
      <alignment horizontal="center" vertical="center" wrapText="1"/>
    </xf>
    <xf numFmtId="9" fontId="9" fillId="21" borderId="2" xfId="16" applyFont="1" applyFill="1" applyBorder="1" applyAlignment="1">
      <alignment horizontal="center" vertical="center" wrapText="1"/>
    </xf>
    <xf numFmtId="0" fontId="2" fillId="21" borderId="0" xfId="0" applyFont="1" applyFill="1" applyAlignment="1">
      <alignment horizontal="center" vertical="center" wrapText="1"/>
    </xf>
    <xf numFmtId="0" fontId="9" fillId="22" borderId="2" xfId="0" applyFont="1" applyFill="1" applyBorder="1" applyAlignment="1">
      <alignment horizontal="center" vertical="center" wrapText="1"/>
    </xf>
    <xf numFmtId="0" fontId="12" fillId="22" borderId="2" xfId="0" applyFont="1" applyFill="1" applyBorder="1" applyAlignment="1">
      <alignment horizontal="center" vertical="center" wrapText="1"/>
    </xf>
    <xf numFmtId="49" fontId="12" fillId="22" borderId="2" xfId="0" applyNumberFormat="1" applyFont="1" applyFill="1" applyBorder="1" applyAlignment="1">
      <alignment horizontal="center" vertical="center" wrapText="1"/>
    </xf>
    <xf numFmtId="0" fontId="21" fillId="22" borderId="2" xfId="0" applyFont="1" applyFill="1" applyBorder="1" applyAlignment="1" applyProtection="1">
      <alignment horizontal="left" vertical="center" wrapText="1"/>
      <protection hidden="1"/>
    </xf>
    <xf numFmtId="0" fontId="19" fillId="22" borderId="2" xfId="0" applyFont="1" applyFill="1" applyBorder="1" applyAlignment="1">
      <alignment horizontal="center" vertical="center" wrapText="1"/>
    </xf>
    <xf numFmtId="1" fontId="9" fillId="22" borderId="2" xfId="0" applyNumberFormat="1" applyFont="1" applyFill="1" applyBorder="1" applyAlignment="1">
      <alignment horizontal="center" vertical="center" wrapText="1"/>
    </xf>
    <xf numFmtId="9" fontId="9" fillId="22" borderId="2" xfId="16" applyFont="1" applyFill="1" applyBorder="1" applyAlignment="1">
      <alignment horizontal="center" vertical="center" wrapText="1"/>
    </xf>
    <xf numFmtId="0" fontId="2" fillId="22" borderId="0" xfId="0" applyFont="1" applyFill="1" applyAlignment="1">
      <alignment horizontal="center" vertical="center" wrapText="1"/>
    </xf>
    <xf numFmtId="49" fontId="22" fillId="22" borderId="2" xfId="19" applyNumberFormat="1" applyFont="1" applyFill="1" applyBorder="1" applyAlignment="1">
      <alignment horizontal="justify" vertical="center" wrapText="1"/>
    </xf>
    <xf numFmtId="3" fontId="9" fillId="22" borderId="2" xfId="0" applyNumberFormat="1" applyFont="1" applyFill="1" applyBorder="1" applyAlignment="1">
      <alignment horizontal="center" vertical="center" wrapText="1"/>
    </xf>
    <xf numFmtId="49" fontId="22" fillId="22" borderId="2" xfId="19" applyNumberFormat="1" applyFont="1" applyFill="1" applyBorder="1" applyAlignment="1">
      <alignment horizontal="left" vertical="center" wrapText="1"/>
    </xf>
    <xf numFmtId="0" fontId="21" fillId="22" borderId="2" xfId="19" applyFont="1" applyFill="1" applyBorder="1" applyAlignment="1">
      <alignment vertical="center" wrapText="1"/>
    </xf>
    <xf numFmtId="0" fontId="21" fillId="22" borderId="2" xfId="19" applyFont="1" applyFill="1" applyBorder="1" applyAlignment="1">
      <alignment horizontal="left" vertical="center" wrapText="1"/>
    </xf>
    <xf numFmtId="0" fontId="23" fillId="19" borderId="2" xfId="0" applyFont="1" applyFill="1" applyBorder="1" applyAlignment="1">
      <alignment vertical="center" wrapText="1"/>
    </xf>
    <xf numFmtId="0" fontId="13" fillId="22" borderId="2" xfId="0" applyFont="1" applyFill="1" applyBorder="1" applyAlignment="1">
      <alignment horizontal="left" vertical="center" wrapText="1"/>
    </xf>
    <xf numFmtId="0" fontId="19" fillId="22" borderId="2" xfId="0" applyFont="1" applyFill="1" applyBorder="1" applyAlignment="1">
      <alignment horizontal="left" vertical="center" wrapText="1"/>
    </xf>
    <xf numFmtId="49" fontId="15" fillId="22" borderId="2" xfId="0" applyNumberFormat="1" applyFont="1" applyFill="1" applyBorder="1" applyAlignment="1">
      <alignment horizontal="center" vertical="center" wrapText="1"/>
    </xf>
    <xf numFmtId="0" fontId="19" fillId="22" borderId="2" xfId="0" applyFont="1" applyFill="1" applyBorder="1" applyAlignment="1">
      <alignment horizontal="center" vertical="center"/>
    </xf>
    <xf numFmtId="49" fontId="15" fillId="13" borderId="2" xfId="0" applyNumberFormat="1" applyFont="1" applyFill="1" applyBorder="1" applyAlignment="1">
      <alignment horizontal="center" vertical="center" wrapText="1"/>
    </xf>
    <xf numFmtId="0" fontId="19" fillId="13" borderId="2" xfId="0" applyFont="1" applyFill="1" applyBorder="1" applyAlignment="1">
      <alignment horizontal="center" vertical="center"/>
    </xf>
    <xf numFmtId="49" fontId="15" fillId="15" borderId="2" xfId="0" applyNumberFormat="1" applyFont="1" applyFill="1" applyBorder="1" applyAlignment="1">
      <alignment horizontal="center" vertical="center" wrapText="1"/>
    </xf>
    <xf numFmtId="0" fontId="13" fillId="15" borderId="2" xfId="0" applyFont="1" applyFill="1" applyBorder="1" applyAlignment="1">
      <alignment horizontal="left" vertical="center" wrapText="1"/>
    </xf>
    <xf numFmtId="0" fontId="19" fillId="15" borderId="2" xfId="0" applyFont="1" applyFill="1" applyBorder="1" applyAlignment="1">
      <alignment horizontal="center" vertical="center" wrapText="1"/>
    </xf>
    <xf numFmtId="0" fontId="19" fillId="15" borderId="2" xfId="0" applyFont="1" applyFill="1" applyBorder="1" applyAlignment="1">
      <alignment horizontal="left" vertical="center" wrapText="1"/>
    </xf>
    <xf numFmtId="3" fontId="9" fillId="15" borderId="2" xfId="0" applyNumberFormat="1" applyFont="1" applyFill="1" applyBorder="1" applyAlignment="1">
      <alignment horizontal="center" vertical="center" wrapText="1"/>
    </xf>
    <xf numFmtId="44" fontId="9" fillId="15" borderId="2" xfId="15" applyFont="1" applyFill="1" applyBorder="1" applyAlignment="1">
      <alignment horizontal="center" vertical="center" wrapText="1"/>
    </xf>
    <xf numFmtId="44" fontId="2" fillId="15" borderId="0" xfId="0" applyNumberFormat="1" applyFont="1" applyFill="1" applyAlignment="1">
      <alignment horizontal="center" vertical="center" wrapText="1"/>
    </xf>
    <xf numFmtId="44" fontId="9" fillId="7" borderId="2" xfId="15" applyFont="1" applyFill="1" applyBorder="1" applyAlignment="1">
      <alignment horizontal="center" vertical="center" wrapText="1"/>
    </xf>
    <xf numFmtId="44" fontId="9" fillId="8" borderId="2" xfId="15" applyFont="1" applyFill="1" applyBorder="1" applyAlignment="1">
      <alignment horizontal="center" vertical="center" wrapText="1"/>
    </xf>
    <xf numFmtId="44" fontId="9" fillId="9" borderId="2" xfId="15" applyFont="1" applyFill="1" applyBorder="1" applyAlignment="1">
      <alignment horizontal="center" vertical="center" wrapText="1"/>
    </xf>
    <xf numFmtId="44" fontId="9" fillId="10" borderId="2" xfId="15" applyFont="1" applyFill="1" applyBorder="1" applyAlignment="1">
      <alignment horizontal="center" vertical="center" wrapText="1"/>
    </xf>
    <xf numFmtId="44" fontId="9" fillId="12" borderId="2" xfId="15" applyFont="1" applyFill="1" applyBorder="1" applyAlignment="1">
      <alignment horizontal="center" vertical="center" wrapText="1"/>
    </xf>
    <xf numFmtId="44" fontId="9" fillId="13" borderId="2" xfId="15" applyFont="1" applyFill="1" applyBorder="1" applyAlignment="1">
      <alignment horizontal="center" vertical="center" wrapText="1"/>
    </xf>
    <xf numFmtId="44" fontId="9" fillId="14" borderId="2" xfId="15" applyFont="1" applyFill="1" applyBorder="1" applyAlignment="1">
      <alignment horizontal="center" vertical="center" wrapText="1"/>
    </xf>
    <xf numFmtId="44" fontId="9" fillId="16" borderId="2" xfId="15" applyFont="1" applyFill="1" applyBorder="1" applyAlignment="1">
      <alignment horizontal="center" vertical="center" wrapText="1"/>
    </xf>
    <xf numFmtId="44" fontId="9" fillId="17" borderId="2" xfId="15" applyFont="1" applyFill="1" applyBorder="1" applyAlignment="1">
      <alignment horizontal="center" vertical="center" wrapText="1"/>
    </xf>
    <xf numFmtId="44" fontId="9" fillId="18" borderId="2" xfId="15" applyFont="1" applyFill="1" applyBorder="1" applyAlignment="1">
      <alignment horizontal="center" vertical="center" wrapText="1"/>
    </xf>
    <xf numFmtId="44" fontId="9" fillId="19" borderId="2" xfId="15" applyFont="1" applyFill="1" applyBorder="1" applyAlignment="1">
      <alignment horizontal="center" vertical="center" wrapText="1"/>
    </xf>
    <xf numFmtId="44" fontId="9" fillId="21" borderId="2" xfId="15" applyFont="1" applyFill="1" applyBorder="1" applyAlignment="1">
      <alignment horizontal="center" vertical="center" wrapText="1"/>
    </xf>
    <xf numFmtId="44" fontId="9" fillId="22" borderId="2" xfId="15" applyFont="1" applyFill="1" applyBorder="1" applyAlignment="1">
      <alignment horizontal="center" vertical="center" wrapText="1"/>
    </xf>
    <xf numFmtId="44" fontId="9" fillId="20" borderId="2" xfId="15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43" fontId="24" fillId="23" borderId="2" xfId="0" applyNumberFormat="1" applyFont="1" applyFill="1" applyBorder="1" applyAlignment="1">
      <alignment horizontal="center" vertical="center" wrapText="1"/>
    </xf>
    <xf numFmtId="8" fontId="24" fillId="23" borderId="2" xfId="0" applyNumberFormat="1" applyFont="1" applyFill="1" applyBorder="1" applyAlignment="1">
      <alignment horizontal="center" vertical="center" wrapText="1"/>
    </xf>
    <xf numFmtId="0" fontId="10" fillId="23" borderId="2" xfId="0" applyFont="1" applyFill="1" applyBorder="1" applyAlignment="1">
      <alignment horizontal="center" vertical="center" wrapText="1"/>
    </xf>
    <xf numFmtId="0" fontId="14" fillId="23" borderId="2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1" fontId="9" fillId="5" borderId="2" xfId="0" applyNumberFormat="1" applyFont="1" applyFill="1" applyBorder="1" applyAlignment="1">
      <alignment horizontal="center" vertical="center" wrapText="1"/>
    </xf>
    <xf numFmtId="44" fontId="9" fillId="5" borderId="2" xfId="15" applyFont="1" applyFill="1" applyBorder="1" applyAlignment="1">
      <alignment horizontal="center" vertical="center" wrapText="1"/>
    </xf>
    <xf numFmtId="44" fontId="9" fillId="5" borderId="2" xfId="15" applyFont="1" applyFill="1" applyBorder="1" applyAlignment="1">
      <alignment vertical="center"/>
    </xf>
    <xf numFmtId="9" fontId="9" fillId="5" borderId="2" xfId="16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1" fontId="11" fillId="12" borderId="2" xfId="0" applyNumberFormat="1" applyFont="1" applyFill="1" applyBorder="1" applyAlignment="1">
      <alignment horizontal="center" vertical="center" wrapText="1"/>
    </xf>
    <xf numFmtId="44" fontId="11" fillId="12" borderId="2" xfId="0" applyNumberFormat="1" applyFont="1" applyFill="1" applyBorder="1" applyAlignment="1">
      <alignment horizontal="center" vertical="center" wrapText="1"/>
    </xf>
    <xf numFmtId="0" fontId="29" fillId="5" borderId="2" xfId="10" applyFont="1" applyFill="1" applyBorder="1" applyAlignment="1">
      <alignment vertical="center" wrapText="1"/>
    </xf>
    <xf numFmtId="8" fontId="9" fillId="5" borderId="2" xfId="15" applyNumberFormat="1" applyFont="1" applyFill="1" applyBorder="1" applyAlignment="1">
      <alignment vertical="center"/>
    </xf>
    <xf numFmtId="0" fontId="26" fillId="5" borderId="0" xfId="0" applyFont="1" applyFill="1" applyAlignment="1">
      <alignment vertical="center" wrapText="1"/>
    </xf>
    <xf numFmtId="0" fontId="28" fillId="5" borderId="2" xfId="0" applyFont="1" applyFill="1" applyBorder="1" applyAlignment="1">
      <alignment vertical="center" wrapText="1"/>
    </xf>
    <xf numFmtId="0" fontId="27" fillId="5" borderId="0" xfId="0" applyFont="1" applyFill="1" applyAlignment="1">
      <alignment vertical="center" wrapText="1"/>
    </xf>
    <xf numFmtId="0" fontId="25" fillId="2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20">
    <cellStyle name="Millares" xfId="17" builtinId="3"/>
    <cellStyle name="Millares 2 2" xfId="1" xr:uid="{00000000-0005-0000-0000-000001000000}"/>
    <cellStyle name="Millares 2 2 3" xfId="2" xr:uid="{00000000-0005-0000-0000-000002000000}"/>
    <cellStyle name="Millares 5" xfId="3" xr:uid="{00000000-0005-0000-0000-000003000000}"/>
    <cellStyle name="Moneda" xfId="15" builtinId="4"/>
    <cellStyle name="Moneda 2" xfId="4" xr:uid="{00000000-0005-0000-0000-000005000000}"/>
    <cellStyle name="Moneda 2 2" xfId="5" xr:uid="{00000000-0005-0000-0000-000006000000}"/>
    <cellStyle name="Normal" xfId="0" builtinId="0"/>
    <cellStyle name="Normal 10" xfId="6" xr:uid="{00000000-0005-0000-0000-000008000000}"/>
    <cellStyle name="Normal 15" xfId="7" xr:uid="{00000000-0005-0000-0000-000009000000}"/>
    <cellStyle name="Normal 2" xfId="8" xr:uid="{00000000-0005-0000-0000-00000A000000}"/>
    <cellStyle name="Normal 2 2" xfId="9" xr:uid="{00000000-0005-0000-0000-00000B000000}"/>
    <cellStyle name="Normal 2 5" xfId="19" xr:uid="{00000000-0005-0000-0000-00000C000000}"/>
    <cellStyle name="Normal 3" xfId="18" xr:uid="{00000000-0005-0000-0000-00000D000000}"/>
    <cellStyle name="Normal 4" xfId="10" xr:uid="{00000000-0005-0000-0000-00000E000000}"/>
    <cellStyle name="Normal 5" xfId="11" xr:uid="{00000000-0005-0000-0000-00000F000000}"/>
    <cellStyle name="Normal 5 2" xfId="12" xr:uid="{00000000-0005-0000-0000-000010000000}"/>
    <cellStyle name="Normal 6 5" xfId="13" xr:uid="{00000000-0005-0000-0000-000011000000}"/>
    <cellStyle name="Normal 7" xfId="14" xr:uid="{00000000-0005-0000-0000-000012000000}"/>
    <cellStyle name="Porcentaje" xfId="16" builtinId="5"/>
  </cellStyles>
  <dxfs count="0"/>
  <tableStyles count="0" defaultTableStyle="TableStyleMedium2" defaultPivotStyle="PivotStyleLight16"/>
  <colors>
    <mruColors>
      <color rgb="FFD5F6AA"/>
      <color rgb="FF66FFFF"/>
      <color rgb="FFFFFF99"/>
      <color rgb="FFFFCCFF"/>
      <color rgb="FFCCCCFF"/>
      <color rgb="FF99CCFF"/>
      <color rgb="FFFFCCCC"/>
      <color rgb="FFFF99CC"/>
      <color rgb="FFFF9933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209550</xdr:rowOff>
    </xdr:from>
    <xdr:to>
      <xdr:col>2</xdr:col>
      <xdr:colOff>152400</xdr:colOff>
      <xdr:row>9</xdr:row>
      <xdr:rowOff>161925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68" t="2817" r="80119" b="80575"/>
        <a:stretch/>
      </xdr:blipFill>
      <xdr:spPr bwMode="auto">
        <a:xfrm>
          <a:off x="209550" y="209550"/>
          <a:ext cx="1323975" cy="9906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27</xdr:col>
      <xdr:colOff>200025</xdr:colOff>
      <xdr:row>4</xdr:row>
      <xdr:rowOff>47625</xdr:rowOff>
    </xdr:from>
    <xdr:to>
      <xdr:col>28</xdr:col>
      <xdr:colOff>568659</xdr:colOff>
      <xdr:row>9</xdr:row>
      <xdr:rowOff>235786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40800" y="466725"/>
          <a:ext cx="959184" cy="807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421217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F0347C-8F8E-4BB0-9196-23F91DB15D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60" t="19688" r="16836" b="17685"/>
        <a:stretch/>
      </xdr:blipFill>
      <xdr:spPr bwMode="auto">
        <a:xfrm>
          <a:off x="0" y="0"/>
          <a:ext cx="1430867" cy="10382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24</xdr:col>
      <xdr:colOff>409543</xdr:colOff>
      <xdr:row>0</xdr:row>
      <xdr:rowOff>52918</xdr:rowOff>
    </xdr:from>
    <xdr:to>
      <xdr:col>28</xdr:col>
      <xdr:colOff>147887</xdr:colOff>
      <xdr:row>7</xdr:row>
      <xdr:rowOff>137584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00C205-10CA-4AF9-98ED-1F90AE4B75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19" t="23484" r="9414" b="21918"/>
        <a:stretch/>
      </xdr:blipFill>
      <xdr:spPr bwMode="auto">
        <a:xfrm>
          <a:off x="16459168" y="52918"/>
          <a:ext cx="2414869" cy="9323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421217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F5882B-B121-45E2-87BE-8A36311E46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60" t="19688" r="16836" b="17685"/>
        <a:stretch/>
      </xdr:blipFill>
      <xdr:spPr bwMode="auto">
        <a:xfrm>
          <a:off x="0" y="0"/>
          <a:ext cx="1430867" cy="10382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24</xdr:col>
      <xdr:colOff>409543</xdr:colOff>
      <xdr:row>0</xdr:row>
      <xdr:rowOff>52918</xdr:rowOff>
    </xdr:from>
    <xdr:to>
      <xdr:col>28</xdr:col>
      <xdr:colOff>414587</xdr:colOff>
      <xdr:row>7</xdr:row>
      <xdr:rowOff>137584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D8FE83-D792-47CD-93D3-366B4A83E3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19" t="23484" r="9414" b="21918"/>
        <a:stretch/>
      </xdr:blipFill>
      <xdr:spPr bwMode="auto">
        <a:xfrm>
          <a:off x="15763843" y="52918"/>
          <a:ext cx="2414869" cy="9323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ENE\Comparte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1"/>
  <dimension ref="A1:AS79"/>
  <sheetViews>
    <sheetView tabSelected="1" view="pageBreakPreview" topLeftCell="E26" zoomScale="90" zoomScaleNormal="100" zoomScaleSheetLayoutView="90" workbookViewId="0">
      <selection activeCell="R59" sqref="R59"/>
    </sheetView>
  </sheetViews>
  <sheetFormatPr baseColWidth="10" defaultColWidth="11.5546875" defaultRowHeight="7.8" x14ac:dyDescent="0.3"/>
  <cols>
    <col min="1" max="1" width="9.109375" style="1" customWidth="1"/>
    <col min="2" max="2" width="11.5546875" style="1" customWidth="1"/>
    <col min="3" max="3" width="7.44140625" style="1" customWidth="1"/>
    <col min="4" max="4" width="8.5546875" style="1" customWidth="1"/>
    <col min="5" max="5" width="11.109375" style="1" customWidth="1"/>
    <col min="6" max="6" width="6.33203125" style="1" customWidth="1"/>
    <col min="7" max="7" width="7" style="1" customWidth="1"/>
    <col min="8" max="8" width="11.33203125" style="1" customWidth="1"/>
    <col min="9" max="9" width="10.21875" style="1" customWidth="1"/>
    <col min="10" max="10" width="13.33203125" style="1" customWidth="1"/>
    <col min="11" max="11" width="9.5546875" style="1" customWidth="1"/>
    <col min="12" max="12" width="6.77734375" style="1" customWidth="1"/>
    <col min="13" max="13" width="6" style="16" customWidth="1"/>
    <col min="14" max="14" width="8" style="1" customWidth="1"/>
    <col min="15" max="15" width="6.5546875" style="1" customWidth="1"/>
    <col min="16" max="16" width="12.88671875" style="1" customWidth="1"/>
    <col min="17" max="17" width="12.109375" style="1" customWidth="1"/>
    <col min="18" max="18" width="11.6640625" style="1" customWidth="1"/>
    <col min="19" max="19" width="11.88671875" style="1" customWidth="1"/>
    <col min="20" max="20" width="12.5546875" style="1" customWidth="1"/>
    <col min="21" max="21" width="12" style="1" customWidth="1"/>
    <col min="22" max="22" width="5.6640625" style="1" customWidth="1"/>
    <col min="23" max="23" width="6.109375" style="1" customWidth="1"/>
    <col min="24" max="24" width="6.33203125" style="1" customWidth="1"/>
    <col min="25" max="25" width="7.5546875" style="1" customWidth="1"/>
    <col min="26" max="26" width="8.88671875" style="1" customWidth="1"/>
    <col min="27" max="27" width="10.77734375" style="1" customWidth="1"/>
    <col min="28" max="29" width="8.88671875" style="1" customWidth="1"/>
    <col min="30" max="16384" width="11.5546875" style="1"/>
  </cols>
  <sheetData>
    <row r="1" spans="1:45" ht="18.75" customHeight="1" x14ac:dyDescent="0.3">
      <c r="A1" s="270" t="s">
        <v>722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</row>
    <row r="2" spans="1:45" ht="6.75" customHeight="1" x14ac:dyDescent="0.3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</row>
    <row r="3" spans="1:45" ht="7.5" customHeight="1" x14ac:dyDescent="0.3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</row>
    <row r="4" spans="1:45" ht="16.95" hidden="1" customHeight="1" x14ac:dyDescent="0.3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</row>
    <row r="5" spans="1:45" ht="16.5" customHeight="1" x14ac:dyDescent="0.3">
      <c r="A5" s="271" t="s">
        <v>723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</row>
    <row r="6" spans="1:45" ht="15.75" hidden="1" customHeight="1" x14ac:dyDescent="0.3">
      <c r="A6" s="272" t="s">
        <v>0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</row>
    <row r="7" spans="1:45" ht="17.25" customHeight="1" x14ac:dyDescent="0.3">
      <c r="A7" s="271" t="s">
        <v>72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</row>
    <row r="8" spans="1:45" ht="15.6" customHeight="1" x14ac:dyDescent="0.3">
      <c r="A8" s="273" t="s">
        <v>724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</row>
    <row r="9" spans="1:45" ht="15" hidden="1" customHeight="1" x14ac:dyDescent="0.3">
      <c r="A9" s="268" t="s">
        <v>1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</row>
    <row r="10" spans="1:45" ht="27.75" customHeight="1" x14ac:dyDescent="0.3">
      <c r="A10" s="269" t="s">
        <v>2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</row>
    <row r="11" spans="1:45" s="12" customFormat="1" ht="66" customHeight="1" x14ac:dyDescent="0.3">
      <c r="A11" s="259" t="s">
        <v>3</v>
      </c>
      <c r="B11" s="259" t="s">
        <v>4</v>
      </c>
      <c r="C11" s="259" t="s">
        <v>5</v>
      </c>
      <c r="D11" s="259" t="s">
        <v>6</v>
      </c>
      <c r="E11" s="259" t="s">
        <v>7</v>
      </c>
      <c r="F11" s="259" t="s">
        <v>8</v>
      </c>
      <c r="G11" s="259" t="s">
        <v>9</v>
      </c>
      <c r="H11" s="259" t="s">
        <v>10</v>
      </c>
      <c r="I11" s="259" t="s">
        <v>11</v>
      </c>
      <c r="J11" s="259" t="s">
        <v>12</v>
      </c>
      <c r="K11" s="259" t="s">
        <v>52</v>
      </c>
      <c r="L11" s="259" t="s">
        <v>13</v>
      </c>
      <c r="M11" s="260" t="s">
        <v>14</v>
      </c>
      <c r="N11" s="259" t="s">
        <v>15</v>
      </c>
      <c r="O11" s="259" t="s">
        <v>16</v>
      </c>
      <c r="P11" s="261" t="s">
        <v>73</v>
      </c>
      <c r="Q11" s="261" t="s">
        <v>74</v>
      </c>
      <c r="R11" s="261" t="s">
        <v>75</v>
      </c>
      <c r="S11" s="261" t="s">
        <v>76</v>
      </c>
      <c r="T11" s="261" t="s">
        <v>77</v>
      </c>
      <c r="U11" s="261" t="s">
        <v>78</v>
      </c>
      <c r="V11" s="259" t="s">
        <v>17</v>
      </c>
      <c r="W11" s="259" t="s">
        <v>18</v>
      </c>
      <c r="X11" s="259" t="s">
        <v>19</v>
      </c>
      <c r="Y11" s="259" t="s">
        <v>20</v>
      </c>
      <c r="Z11" s="259" t="s">
        <v>21</v>
      </c>
      <c r="AA11" s="259" t="s">
        <v>22</v>
      </c>
      <c r="AB11" s="259" t="s">
        <v>23</v>
      </c>
      <c r="AC11" s="259" t="s">
        <v>24</v>
      </c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s="258" customFormat="1" ht="96.75" customHeight="1" x14ac:dyDescent="0.3">
      <c r="A12" s="39">
        <v>1</v>
      </c>
      <c r="B12" s="252" t="s">
        <v>655</v>
      </c>
      <c r="C12" s="39">
        <v>311101</v>
      </c>
      <c r="D12" s="39" t="s">
        <v>601</v>
      </c>
      <c r="E12" s="39" t="s">
        <v>602</v>
      </c>
      <c r="F12" s="39" t="s">
        <v>611</v>
      </c>
      <c r="G12" s="252" t="s">
        <v>555</v>
      </c>
      <c r="H12" s="252" t="s">
        <v>558</v>
      </c>
      <c r="I12" s="252" t="s">
        <v>559</v>
      </c>
      <c r="J12" s="252" t="s">
        <v>487</v>
      </c>
      <c r="K12" s="262" t="s">
        <v>526</v>
      </c>
      <c r="L12" s="39">
        <v>12</v>
      </c>
      <c r="M12" s="254">
        <v>12</v>
      </c>
      <c r="N12" s="254">
        <v>3200</v>
      </c>
      <c r="O12" s="254">
        <v>3200</v>
      </c>
      <c r="P12" s="255">
        <v>478155.55499999999</v>
      </c>
      <c r="Q12" s="256">
        <v>552311.04000000004</v>
      </c>
      <c r="R12" s="263">
        <v>179573.79</v>
      </c>
      <c r="S12" s="263">
        <v>179573.79</v>
      </c>
      <c r="T12" s="263">
        <v>179573.79</v>
      </c>
      <c r="U12" s="263">
        <v>179573.79</v>
      </c>
      <c r="V12" s="257">
        <v>1</v>
      </c>
      <c r="W12" s="257">
        <v>1</v>
      </c>
      <c r="X12" s="257">
        <v>1</v>
      </c>
      <c r="Y12" s="257">
        <v>1</v>
      </c>
      <c r="Z12" s="39" t="s">
        <v>550</v>
      </c>
      <c r="AA12" s="253" t="s">
        <v>680</v>
      </c>
      <c r="AB12" s="246" t="s">
        <v>682</v>
      </c>
      <c r="AC12" s="246" t="s">
        <v>683</v>
      </c>
      <c r="AD12" s="264"/>
    </row>
    <row r="13" spans="1:45" s="258" customFormat="1" ht="71.25" customHeight="1" x14ac:dyDescent="0.3">
      <c r="A13" s="39">
        <v>2</v>
      </c>
      <c r="B13" s="252" t="s">
        <v>655</v>
      </c>
      <c r="C13" s="39">
        <v>311101</v>
      </c>
      <c r="D13" s="39" t="s">
        <v>601</v>
      </c>
      <c r="E13" s="39" t="s">
        <v>602</v>
      </c>
      <c r="F13" s="39" t="s">
        <v>612</v>
      </c>
      <c r="G13" s="252" t="s">
        <v>555</v>
      </c>
      <c r="H13" s="252" t="s">
        <v>558</v>
      </c>
      <c r="I13" s="252" t="s">
        <v>559</v>
      </c>
      <c r="J13" s="252" t="s">
        <v>488</v>
      </c>
      <c r="K13" s="262" t="s">
        <v>527</v>
      </c>
      <c r="L13" s="39">
        <v>12</v>
      </c>
      <c r="M13" s="254">
        <v>12</v>
      </c>
      <c r="N13" s="254">
        <v>7862</v>
      </c>
      <c r="O13" s="254">
        <v>7862</v>
      </c>
      <c r="P13" s="255">
        <v>478155.55499999999</v>
      </c>
      <c r="Q13" s="256">
        <v>164000.07</v>
      </c>
      <c r="R13" s="263">
        <v>179573.79</v>
      </c>
      <c r="S13" s="263">
        <v>179573.79</v>
      </c>
      <c r="T13" s="263">
        <v>179573.79</v>
      </c>
      <c r="U13" s="263">
        <v>179573.79</v>
      </c>
      <c r="V13" s="257">
        <v>1</v>
      </c>
      <c r="W13" s="257">
        <v>1</v>
      </c>
      <c r="X13" s="257">
        <v>1</v>
      </c>
      <c r="Y13" s="257">
        <v>1</v>
      </c>
      <c r="Z13" s="39" t="s">
        <v>550</v>
      </c>
      <c r="AA13" s="253" t="s">
        <v>681</v>
      </c>
      <c r="AB13" s="246" t="s">
        <v>682</v>
      </c>
      <c r="AC13" s="246" t="s">
        <v>683</v>
      </c>
      <c r="AD13" s="264"/>
    </row>
    <row r="14" spans="1:45" s="258" customFormat="1" ht="84" customHeight="1" x14ac:dyDescent="0.3">
      <c r="A14" s="39">
        <v>3</v>
      </c>
      <c r="B14" s="39" t="s">
        <v>654</v>
      </c>
      <c r="C14" s="39">
        <v>311117</v>
      </c>
      <c r="D14" s="39" t="s">
        <v>601</v>
      </c>
      <c r="E14" s="39" t="s">
        <v>602</v>
      </c>
      <c r="F14" s="39" t="s">
        <v>613</v>
      </c>
      <c r="G14" s="252" t="s">
        <v>555</v>
      </c>
      <c r="H14" s="252" t="s">
        <v>556</v>
      </c>
      <c r="I14" s="252" t="s">
        <v>557</v>
      </c>
      <c r="J14" s="252" t="s">
        <v>489</v>
      </c>
      <c r="K14" s="262" t="s">
        <v>528</v>
      </c>
      <c r="L14" s="39">
        <v>12</v>
      </c>
      <c r="M14" s="254">
        <v>12</v>
      </c>
      <c r="N14" s="254">
        <v>130</v>
      </c>
      <c r="O14" s="254">
        <v>130</v>
      </c>
      <c r="P14" s="255">
        <v>437926.91</v>
      </c>
      <c r="Q14" s="256">
        <v>449926.91</v>
      </c>
      <c r="R14" s="256">
        <v>317021.15000000002</v>
      </c>
      <c r="S14" s="256">
        <v>317021.15000000002</v>
      </c>
      <c r="T14" s="256">
        <v>317021.15000000002</v>
      </c>
      <c r="U14" s="256">
        <v>317021.15000000002</v>
      </c>
      <c r="V14" s="257">
        <v>1</v>
      </c>
      <c r="W14" s="257">
        <v>1</v>
      </c>
      <c r="X14" s="257">
        <v>1</v>
      </c>
      <c r="Y14" s="257">
        <v>1</v>
      </c>
      <c r="Z14" s="39" t="s">
        <v>550</v>
      </c>
      <c r="AA14" s="253" t="s">
        <v>684</v>
      </c>
      <c r="AB14" s="246" t="s">
        <v>682</v>
      </c>
      <c r="AC14" s="246" t="s">
        <v>683</v>
      </c>
    </row>
    <row r="15" spans="1:45" s="258" customFormat="1" ht="68.25" customHeight="1" x14ac:dyDescent="0.3">
      <c r="A15" s="39">
        <v>4</v>
      </c>
      <c r="B15" s="39" t="s">
        <v>656</v>
      </c>
      <c r="C15" s="39">
        <v>311102</v>
      </c>
      <c r="D15" s="39" t="s">
        <v>601</v>
      </c>
      <c r="E15" s="39" t="s">
        <v>602</v>
      </c>
      <c r="F15" s="39" t="s">
        <v>614</v>
      </c>
      <c r="G15" s="252" t="s">
        <v>555</v>
      </c>
      <c r="H15" s="252" t="s">
        <v>560</v>
      </c>
      <c r="I15" s="252" t="s">
        <v>561</v>
      </c>
      <c r="J15" s="252" t="s">
        <v>490</v>
      </c>
      <c r="K15" s="262" t="s">
        <v>529</v>
      </c>
      <c r="L15" s="39">
        <v>12</v>
      </c>
      <c r="M15" s="254">
        <v>12</v>
      </c>
      <c r="N15" s="254">
        <v>3200</v>
      </c>
      <c r="O15" s="254">
        <v>3200</v>
      </c>
      <c r="P15" s="255">
        <v>466890.95</v>
      </c>
      <c r="Q15" s="256">
        <v>488890.95</v>
      </c>
      <c r="R15" s="256">
        <v>280649.37</v>
      </c>
      <c r="S15" s="256">
        <v>280649.37</v>
      </c>
      <c r="T15" s="256">
        <v>280649.37</v>
      </c>
      <c r="U15" s="256">
        <v>280649.37</v>
      </c>
      <c r="V15" s="257">
        <v>1</v>
      </c>
      <c r="W15" s="257">
        <v>1</v>
      </c>
      <c r="X15" s="257">
        <v>1</v>
      </c>
      <c r="Y15" s="257">
        <v>1</v>
      </c>
      <c r="Z15" s="39" t="s">
        <v>550</v>
      </c>
      <c r="AA15" s="253" t="s">
        <v>685</v>
      </c>
      <c r="AB15" s="246" t="s">
        <v>682</v>
      </c>
      <c r="AC15" s="246" t="s">
        <v>683</v>
      </c>
    </row>
    <row r="16" spans="1:45" s="258" customFormat="1" ht="78.75" customHeight="1" x14ac:dyDescent="0.3">
      <c r="A16" s="39">
        <v>5</v>
      </c>
      <c r="B16" s="39" t="s">
        <v>657</v>
      </c>
      <c r="C16" s="39">
        <v>311106</v>
      </c>
      <c r="D16" s="39" t="s">
        <v>601</v>
      </c>
      <c r="E16" s="39" t="s">
        <v>602</v>
      </c>
      <c r="F16" s="39" t="s">
        <v>615</v>
      </c>
      <c r="G16" s="252" t="s">
        <v>555</v>
      </c>
      <c r="H16" s="252" t="s">
        <v>560</v>
      </c>
      <c r="I16" s="252" t="s">
        <v>562</v>
      </c>
      <c r="J16" s="252" t="s">
        <v>726</v>
      </c>
      <c r="K16" s="262" t="s">
        <v>530</v>
      </c>
      <c r="L16" s="39">
        <v>12</v>
      </c>
      <c r="M16" s="254">
        <v>12</v>
      </c>
      <c r="N16" s="254">
        <v>7862</v>
      </c>
      <c r="O16" s="254">
        <v>7862</v>
      </c>
      <c r="P16" s="255">
        <v>450000</v>
      </c>
      <c r="Q16" s="256">
        <v>465000</v>
      </c>
      <c r="R16" s="256">
        <v>157414.5</v>
      </c>
      <c r="S16" s="256">
        <v>157414.5</v>
      </c>
      <c r="T16" s="256">
        <v>157414.5</v>
      </c>
      <c r="U16" s="256">
        <v>157414.5</v>
      </c>
      <c r="V16" s="257">
        <v>1</v>
      </c>
      <c r="W16" s="257">
        <v>1</v>
      </c>
      <c r="X16" s="257">
        <v>1</v>
      </c>
      <c r="Y16" s="257">
        <v>1</v>
      </c>
      <c r="Z16" s="39" t="s">
        <v>550</v>
      </c>
      <c r="AA16" s="253" t="s">
        <v>686</v>
      </c>
      <c r="AB16" s="246" t="s">
        <v>682</v>
      </c>
      <c r="AC16" s="246" t="s">
        <v>683</v>
      </c>
    </row>
    <row r="17" spans="1:29" s="258" customFormat="1" ht="90" customHeight="1" x14ac:dyDescent="0.3">
      <c r="A17" s="39">
        <v>6</v>
      </c>
      <c r="B17" s="39" t="s">
        <v>657</v>
      </c>
      <c r="C17" s="39">
        <v>311106</v>
      </c>
      <c r="D17" s="39" t="s">
        <v>601</v>
      </c>
      <c r="E17" s="39" t="s">
        <v>602</v>
      </c>
      <c r="F17" s="39" t="s">
        <v>616</v>
      </c>
      <c r="G17" s="252" t="s">
        <v>555</v>
      </c>
      <c r="H17" s="252" t="s">
        <v>560</v>
      </c>
      <c r="I17" s="252" t="s">
        <v>562</v>
      </c>
      <c r="J17" s="252" t="s">
        <v>491</v>
      </c>
      <c r="K17" s="262" t="s">
        <v>531</v>
      </c>
      <c r="L17" s="39">
        <v>12</v>
      </c>
      <c r="M17" s="254">
        <v>12</v>
      </c>
      <c r="N17" s="254">
        <v>800</v>
      </c>
      <c r="O17" s="254">
        <v>800</v>
      </c>
      <c r="P17" s="255">
        <v>181709.04</v>
      </c>
      <c r="Q17" s="256">
        <v>182709.04</v>
      </c>
      <c r="R17" s="256">
        <v>157414.5</v>
      </c>
      <c r="S17" s="256">
        <v>157414.5</v>
      </c>
      <c r="T17" s="256">
        <v>157414.5</v>
      </c>
      <c r="U17" s="256">
        <v>157414.5</v>
      </c>
      <c r="V17" s="257">
        <v>1</v>
      </c>
      <c r="W17" s="257">
        <v>1</v>
      </c>
      <c r="X17" s="257">
        <v>1</v>
      </c>
      <c r="Y17" s="257">
        <v>1</v>
      </c>
      <c r="Z17" s="39" t="s">
        <v>550</v>
      </c>
      <c r="AA17" s="253" t="s">
        <v>687</v>
      </c>
      <c r="AB17" s="246" t="s">
        <v>682</v>
      </c>
      <c r="AC17" s="246" t="s">
        <v>683</v>
      </c>
    </row>
    <row r="18" spans="1:29" s="258" customFormat="1" ht="81" customHeight="1" x14ac:dyDescent="0.3">
      <c r="A18" s="39">
        <v>7</v>
      </c>
      <c r="B18" s="39" t="s">
        <v>658</v>
      </c>
      <c r="C18" s="251" t="s">
        <v>618</v>
      </c>
      <c r="D18" s="39" t="s">
        <v>601</v>
      </c>
      <c r="E18" s="39" t="s">
        <v>602</v>
      </c>
      <c r="F18" s="251" t="s">
        <v>617</v>
      </c>
      <c r="G18" s="252" t="s">
        <v>555</v>
      </c>
      <c r="H18" s="252" t="s">
        <v>563</v>
      </c>
      <c r="I18" s="252" t="s">
        <v>564</v>
      </c>
      <c r="J18" s="252" t="s">
        <v>492</v>
      </c>
      <c r="K18" s="262" t="s">
        <v>532</v>
      </c>
      <c r="L18" s="39">
        <v>12</v>
      </c>
      <c r="M18" s="254">
        <v>12</v>
      </c>
      <c r="N18" s="254">
        <v>4000</v>
      </c>
      <c r="O18" s="254">
        <v>4000</v>
      </c>
      <c r="P18" s="255">
        <v>1426605.65</v>
      </c>
      <c r="Q18" s="256">
        <v>1471605.65</v>
      </c>
      <c r="R18" s="255">
        <v>1085026.3400000001</v>
      </c>
      <c r="S18" s="255">
        <v>1085026.3400000001</v>
      </c>
      <c r="T18" s="255">
        <v>1085026.3400000001</v>
      </c>
      <c r="U18" s="255">
        <v>1085026.3400000001</v>
      </c>
      <c r="V18" s="257">
        <v>1</v>
      </c>
      <c r="W18" s="257">
        <v>1</v>
      </c>
      <c r="X18" s="257">
        <v>1</v>
      </c>
      <c r="Y18" s="257">
        <v>1</v>
      </c>
      <c r="Z18" s="39" t="s">
        <v>550</v>
      </c>
      <c r="AA18" s="253" t="s">
        <v>688</v>
      </c>
      <c r="AB18" s="246" t="s">
        <v>682</v>
      </c>
      <c r="AC18" s="246" t="s">
        <v>683</v>
      </c>
    </row>
    <row r="19" spans="1:29" s="258" customFormat="1" ht="99.75" customHeight="1" x14ac:dyDescent="0.3">
      <c r="A19" s="39">
        <v>8</v>
      </c>
      <c r="B19" s="39" t="s">
        <v>659</v>
      </c>
      <c r="C19" s="251" t="s">
        <v>604</v>
      </c>
      <c r="D19" s="39" t="s">
        <v>601</v>
      </c>
      <c r="E19" s="39" t="s">
        <v>602</v>
      </c>
      <c r="F19" s="251" t="s">
        <v>603</v>
      </c>
      <c r="G19" s="252" t="s">
        <v>555</v>
      </c>
      <c r="H19" s="252" t="s">
        <v>565</v>
      </c>
      <c r="I19" s="252" t="s">
        <v>566</v>
      </c>
      <c r="J19" s="252" t="s">
        <v>493</v>
      </c>
      <c r="K19" s="262" t="s">
        <v>533</v>
      </c>
      <c r="L19" s="39">
        <v>12</v>
      </c>
      <c r="M19" s="254">
        <v>12</v>
      </c>
      <c r="N19" s="254">
        <v>7862</v>
      </c>
      <c r="O19" s="254">
        <v>7862</v>
      </c>
      <c r="P19" s="255">
        <v>6733807.1699999999</v>
      </c>
      <c r="Q19" s="256">
        <v>8641381.5</v>
      </c>
      <c r="R19" s="255">
        <v>7108324.1200000001</v>
      </c>
      <c r="S19" s="255">
        <v>7108324.1200000001</v>
      </c>
      <c r="T19" s="255">
        <v>7108324.1200000001</v>
      </c>
      <c r="U19" s="255">
        <v>7108324.1200000001</v>
      </c>
      <c r="V19" s="257">
        <v>1</v>
      </c>
      <c r="W19" s="257">
        <v>1</v>
      </c>
      <c r="X19" s="257">
        <v>1</v>
      </c>
      <c r="Y19" s="257">
        <v>1</v>
      </c>
      <c r="Z19" s="39" t="s">
        <v>550</v>
      </c>
      <c r="AA19" s="253" t="s">
        <v>689</v>
      </c>
      <c r="AB19" s="246" t="s">
        <v>682</v>
      </c>
      <c r="AC19" s="246" t="s">
        <v>683</v>
      </c>
    </row>
    <row r="20" spans="1:29" s="258" customFormat="1" ht="90" customHeight="1" x14ac:dyDescent="0.3">
      <c r="A20" s="39">
        <v>9</v>
      </c>
      <c r="B20" s="39" t="s">
        <v>660</v>
      </c>
      <c r="C20" s="251" t="s">
        <v>620</v>
      </c>
      <c r="D20" s="39" t="s">
        <v>601</v>
      </c>
      <c r="E20" s="39" t="s">
        <v>602</v>
      </c>
      <c r="F20" s="251" t="s">
        <v>619</v>
      </c>
      <c r="G20" s="252" t="s">
        <v>555</v>
      </c>
      <c r="H20" s="252" t="s">
        <v>567</v>
      </c>
      <c r="I20" s="252" t="s">
        <v>568</v>
      </c>
      <c r="J20" s="252" t="s">
        <v>494</v>
      </c>
      <c r="K20" s="252" t="s">
        <v>534</v>
      </c>
      <c r="L20" s="39">
        <v>12</v>
      </c>
      <c r="M20" s="254">
        <v>12</v>
      </c>
      <c r="N20" s="254">
        <v>4000</v>
      </c>
      <c r="O20" s="254">
        <v>4000</v>
      </c>
      <c r="P20" s="255">
        <v>295168.88</v>
      </c>
      <c r="Q20" s="256">
        <v>295168.88</v>
      </c>
      <c r="R20" s="255">
        <v>180885.01</v>
      </c>
      <c r="S20" s="255">
        <v>180885.01</v>
      </c>
      <c r="T20" s="255">
        <v>180885.01</v>
      </c>
      <c r="U20" s="255">
        <v>180885.01</v>
      </c>
      <c r="V20" s="257">
        <v>1</v>
      </c>
      <c r="W20" s="257">
        <v>1</v>
      </c>
      <c r="X20" s="257">
        <v>1</v>
      </c>
      <c r="Y20" s="257">
        <v>1</v>
      </c>
      <c r="Z20" s="39" t="s">
        <v>550</v>
      </c>
      <c r="AA20" s="253" t="s">
        <v>690</v>
      </c>
      <c r="AB20" s="246" t="s">
        <v>682</v>
      </c>
      <c r="AC20" s="246" t="s">
        <v>683</v>
      </c>
    </row>
    <row r="21" spans="1:29" s="258" customFormat="1" ht="73.5" customHeight="1" x14ac:dyDescent="0.3">
      <c r="A21" s="39">
        <v>10</v>
      </c>
      <c r="B21" s="39" t="s">
        <v>661</v>
      </c>
      <c r="C21" s="251" t="s">
        <v>606</v>
      </c>
      <c r="D21" s="39" t="s">
        <v>601</v>
      </c>
      <c r="E21" s="39" t="s">
        <v>602</v>
      </c>
      <c r="F21" s="251" t="s">
        <v>605</v>
      </c>
      <c r="G21" s="252" t="s">
        <v>555</v>
      </c>
      <c r="H21" s="252" t="s">
        <v>567</v>
      </c>
      <c r="I21" s="252" t="s">
        <v>568</v>
      </c>
      <c r="J21" s="252" t="s">
        <v>495</v>
      </c>
      <c r="K21" s="252" t="s">
        <v>535</v>
      </c>
      <c r="L21" s="39">
        <v>12</v>
      </c>
      <c r="M21" s="254">
        <v>12</v>
      </c>
      <c r="N21" s="254">
        <v>1200</v>
      </c>
      <c r="O21" s="254">
        <v>1200</v>
      </c>
      <c r="P21" s="255">
        <v>196282.16</v>
      </c>
      <c r="Q21" s="256">
        <v>267282.15999999997</v>
      </c>
      <c r="R21" s="255">
        <v>159675.32</v>
      </c>
      <c r="S21" s="255">
        <v>159675.32</v>
      </c>
      <c r="T21" s="255">
        <v>159675.32</v>
      </c>
      <c r="U21" s="255">
        <v>159675.32</v>
      </c>
      <c r="V21" s="257">
        <v>1</v>
      </c>
      <c r="W21" s="257">
        <v>1</v>
      </c>
      <c r="X21" s="257">
        <v>1</v>
      </c>
      <c r="Y21" s="257">
        <v>1</v>
      </c>
      <c r="Z21" s="39" t="s">
        <v>550</v>
      </c>
      <c r="AA21" s="253" t="s">
        <v>691</v>
      </c>
      <c r="AB21" s="246" t="s">
        <v>682</v>
      </c>
      <c r="AC21" s="246" t="s">
        <v>683</v>
      </c>
    </row>
    <row r="22" spans="1:29" s="258" customFormat="1" ht="71.25" customHeight="1" x14ac:dyDescent="0.3">
      <c r="A22" s="39">
        <v>11</v>
      </c>
      <c r="B22" s="39" t="s">
        <v>662</v>
      </c>
      <c r="C22" s="251" t="s">
        <v>626</v>
      </c>
      <c r="D22" s="39" t="s">
        <v>601</v>
      </c>
      <c r="E22" s="39" t="s">
        <v>602</v>
      </c>
      <c r="F22" s="251" t="s">
        <v>625</v>
      </c>
      <c r="G22" s="252" t="s">
        <v>569</v>
      </c>
      <c r="H22" s="252" t="s">
        <v>570</v>
      </c>
      <c r="I22" s="252" t="s">
        <v>571</v>
      </c>
      <c r="J22" s="252" t="s">
        <v>496</v>
      </c>
      <c r="K22" s="252" t="s">
        <v>536</v>
      </c>
      <c r="L22" s="39">
        <v>12</v>
      </c>
      <c r="M22" s="254">
        <v>12</v>
      </c>
      <c r="N22" s="254">
        <v>7862</v>
      </c>
      <c r="O22" s="254">
        <v>7862</v>
      </c>
      <c r="P22" s="255">
        <v>598576.74</v>
      </c>
      <c r="Q22" s="256">
        <v>932694.48</v>
      </c>
      <c r="R22" s="255">
        <v>345035.99</v>
      </c>
      <c r="S22" s="255">
        <v>345035.99</v>
      </c>
      <c r="T22" s="255">
        <v>345035.99</v>
      </c>
      <c r="U22" s="255">
        <v>345035.99</v>
      </c>
      <c r="V22" s="257">
        <v>1</v>
      </c>
      <c r="W22" s="257">
        <v>1</v>
      </c>
      <c r="X22" s="257">
        <v>1</v>
      </c>
      <c r="Y22" s="257">
        <v>1</v>
      </c>
      <c r="Z22" s="39" t="s">
        <v>550</v>
      </c>
      <c r="AA22" s="253" t="s">
        <v>692</v>
      </c>
      <c r="AB22" s="246" t="s">
        <v>682</v>
      </c>
      <c r="AC22" s="246" t="s">
        <v>683</v>
      </c>
    </row>
    <row r="23" spans="1:29" s="258" customFormat="1" ht="70.5" customHeight="1" x14ac:dyDescent="0.3">
      <c r="A23" s="39">
        <v>12</v>
      </c>
      <c r="B23" s="39" t="s">
        <v>662</v>
      </c>
      <c r="C23" s="251" t="s">
        <v>626</v>
      </c>
      <c r="D23" s="39" t="s">
        <v>601</v>
      </c>
      <c r="E23" s="39" t="s">
        <v>602</v>
      </c>
      <c r="F23" s="251" t="s">
        <v>627</v>
      </c>
      <c r="G23" s="252" t="s">
        <v>569</v>
      </c>
      <c r="H23" s="252" t="s">
        <v>570</v>
      </c>
      <c r="I23" s="252" t="s">
        <v>571</v>
      </c>
      <c r="J23" s="253" t="s">
        <v>497</v>
      </c>
      <c r="K23" s="39" t="s">
        <v>537</v>
      </c>
      <c r="L23" s="39">
        <v>12</v>
      </c>
      <c r="M23" s="254">
        <v>12</v>
      </c>
      <c r="N23" s="254">
        <v>1000</v>
      </c>
      <c r="O23" s="254">
        <v>1000</v>
      </c>
      <c r="P23" s="255">
        <v>598576.74</v>
      </c>
      <c r="Q23" s="256">
        <v>270000</v>
      </c>
      <c r="R23" s="255">
        <v>345035.99</v>
      </c>
      <c r="S23" s="255">
        <v>345035.99</v>
      </c>
      <c r="T23" s="255">
        <v>345035.99</v>
      </c>
      <c r="U23" s="255">
        <v>345035.99</v>
      </c>
      <c r="V23" s="257">
        <v>1</v>
      </c>
      <c r="W23" s="257">
        <v>1</v>
      </c>
      <c r="X23" s="257">
        <v>1</v>
      </c>
      <c r="Y23" s="257">
        <v>1</v>
      </c>
      <c r="Z23" s="39" t="s">
        <v>550</v>
      </c>
      <c r="AA23" s="253" t="s">
        <v>693</v>
      </c>
      <c r="AB23" s="246" t="s">
        <v>682</v>
      </c>
      <c r="AC23" s="246" t="s">
        <v>683</v>
      </c>
    </row>
    <row r="24" spans="1:29" s="258" customFormat="1" ht="139.5" customHeight="1" x14ac:dyDescent="0.3">
      <c r="A24" s="39">
        <v>13</v>
      </c>
      <c r="B24" s="39" t="s">
        <v>663</v>
      </c>
      <c r="C24" s="251" t="s">
        <v>629</v>
      </c>
      <c r="D24" s="39" t="s">
        <v>601</v>
      </c>
      <c r="E24" s="39" t="s">
        <v>602</v>
      </c>
      <c r="F24" s="251" t="s">
        <v>628</v>
      </c>
      <c r="G24" s="252" t="s">
        <v>569</v>
      </c>
      <c r="H24" s="252" t="s">
        <v>572</v>
      </c>
      <c r="I24" s="252" t="s">
        <v>573</v>
      </c>
      <c r="J24" s="253" t="s">
        <v>498</v>
      </c>
      <c r="K24" s="39" t="s">
        <v>538</v>
      </c>
      <c r="L24" s="39">
        <v>12</v>
      </c>
      <c r="M24" s="254">
        <v>12</v>
      </c>
      <c r="N24" s="254">
        <v>3000</v>
      </c>
      <c r="O24" s="254">
        <v>3000</v>
      </c>
      <c r="P24" s="255">
        <v>1203440.8799999999</v>
      </c>
      <c r="Q24" s="256">
        <v>1207667.8799999999</v>
      </c>
      <c r="R24" s="255">
        <v>731375.84</v>
      </c>
      <c r="S24" s="255">
        <v>731375.84</v>
      </c>
      <c r="T24" s="255">
        <v>731375.84</v>
      </c>
      <c r="U24" s="255">
        <v>731375.84</v>
      </c>
      <c r="V24" s="257">
        <v>1</v>
      </c>
      <c r="W24" s="257">
        <v>1</v>
      </c>
      <c r="X24" s="257">
        <v>1</v>
      </c>
      <c r="Y24" s="257">
        <v>1</v>
      </c>
      <c r="Z24" s="39" t="s">
        <v>550</v>
      </c>
      <c r="AA24" s="253" t="s">
        <v>694</v>
      </c>
      <c r="AB24" s="246" t="s">
        <v>682</v>
      </c>
      <c r="AC24" s="246" t="s">
        <v>683</v>
      </c>
    </row>
    <row r="25" spans="1:29" s="258" customFormat="1" ht="86.25" customHeight="1" x14ac:dyDescent="0.3">
      <c r="A25" s="39">
        <v>14</v>
      </c>
      <c r="B25" s="39" t="s">
        <v>664</v>
      </c>
      <c r="C25" s="251" t="s">
        <v>631</v>
      </c>
      <c r="D25" s="39" t="s">
        <v>601</v>
      </c>
      <c r="E25" s="39" t="s">
        <v>602</v>
      </c>
      <c r="F25" s="251" t="s">
        <v>630</v>
      </c>
      <c r="G25" s="252" t="s">
        <v>569</v>
      </c>
      <c r="H25" s="252" t="s">
        <v>572</v>
      </c>
      <c r="I25" s="252" t="s">
        <v>573</v>
      </c>
      <c r="J25" s="253" t="s">
        <v>499</v>
      </c>
      <c r="K25" s="39" t="s">
        <v>539</v>
      </c>
      <c r="L25" s="39">
        <v>12</v>
      </c>
      <c r="M25" s="254">
        <v>12</v>
      </c>
      <c r="N25" s="254">
        <v>3000</v>
      </c>
      <c r="O25" s="254">
        <v>3000</v>
      </c>
      <c r="P25" s="255">
        <v>50000</v>
      </c>
      <c r="Q25" s="256">
        <v>131260</v>
      </c>
      <c r="R25" s="255">
        <v>29388</v>
      </c>
      <c r="S25" s="255">
        <v>29388</v>
      </c>
      <c r="T25" s="255">
        <v>29388</v>
      </c>
      <c r="U25" s="255">
        <v>29388</v>
      </c>
      <c r="V25" s="257">
        <v>1</v>
      </c>
      <c r="W25" s="257">
        <v>1</v>
      </c>
      <c r="X25" s="257">
        <v>1</v>
      </c>
      <c r="Y25" s="257">
        <v>1</v>
      </c>
      <c r="Z25" s="39" t="s">
        <v>550</v>
      </c>
      <c r="AA25" s="253" t="s">
        <v>695</v>
      </c>
      <c r="AB25" s="246" t="s">
        <v>682</v>
      </c>
      <c r="AC25" s="246" t="s">
        <v>683</v>
      </c>
    </row>
    <row r="26" spans="1:29" s="258" customFormat="1" ht="58.5" customHeight="1" x14ac:dyDescent="0.3">
      <c r="A26" s="39">
        <v>15</v>
      </c>
      <c r="B26" s="39" t="s">
        <v>665</v>
      </c>
      <c r="C26" s="251" t="s">
        <v>639</v>
      </c>
      <c r="D26" s="251" t="s">
        <v>39</v>
      </c>
      <c r="E26" s="251" t="s">
        <v>725</v>
      </c>
      <c r="F26" s="251" t="s">
        <v>638</v>
      </c>
      <c r="G26" s="252" t="s">
        <v>574</v>
      </c>
      <c r="H26" s="252" t="s">
        <v>575</v>
      </c>
      <c r="I26" s="252" t="s">
        <v>576</v>
      </c>
      <c r="J26" s="253" t="s">
        <v>500</v>
      </c>
      <c r="K26" s="39" t="s">
        <v>540</v>
      </c>
      <c r="L26" s="39">
        <v>12</v>
      </c>
      <c r="M26" s="254">
        <v>12</v>
      </c>
      <c r="N26" s="254">
        <v>7862</v>
      </c>
      <c r="O26" s="254">
        <v>7862</v>
      </c>
      <c r="P26" s="255">
        <v>25881454.43</v>
      </c>
      <c r="Q26" s="256">
        <v>64795958.189999998</v>
      </c>
      <c r="R26" s="255">
        <v>59569215.200000003</v>
      </c>
      <c r="S26" s="255">
        <v>59569215.200000003</v>
      </c>
      <c r="T26" s="255">
        <v>59569215.200000003</v>
      </c>
      <c r="U26" s="255">
        <v>59569215.200000003</v>
      </c>
      <c r="V26" s="257">
        <v>1</v>
      </c>
      <c r="W26" s="257">
        <v>1</v>
      </c>
      <c r="X26" s="257">
        <v>1</v>
      </c>
      <c r="Y26" s="257">
        <v>1</v>
      </c>
      <c r="Z26" s="39" t="s">
        <v>550</v>
      </c>
      <c r="AA26" s="253" t="s">
        <v>696</v>
      </c>
      <c r="AB26" s="246" t="s">
        <v>682</v>
      </c>
      <c r="AC26" s="246" t="s">
        <v>683</v>
      </c>
    </row>
    <row r="27" spans="1:29" s="258" customFormat="1" ht="150.75" customHeight="1" x14ac:dyDescent="0.3">
      <c r="A27" s="39">
        <v>16</v>
      </c>
      <c r="B27" s="39" t="s">
        <v>666</v>
      </c>
      <c r="C27" s="251" t="s">
        <v>641</v>
      </c>
      <c r="D27" s="39" t="s">
        <v>601</v>
      </c>
      <c r="E27" s="39" t="s">
        <v>727</v>
      </c>
      <c r="F27" s="251" t="s">
        <v>640</v>
      </c>
      <c r="G27" s="252" t="s">
        <v>577</v>
      </c>
      <c r="H27" s="252" t="s">
        <v>578</v>
      </c>
      <c r="I27" s="252" t="s">
        <v>579</v>
      </c>
      <c r="J27" s="253" t="s">
        <v>501</v>
      </c>
      <c r="K27" s="39" t="s">
        <v>541</v>
      </c>
      <c r="L27" s="39">
        <v>12</v>
      </c>
      <c r="M27" s="254">
        <v>12</v>
      </c>
      <c r="N27" s="254">
        <v>20</v>
      </c>
      <c r="O27" s="254">
        <v>20</v>
      </c>
      <c r="P27" s="255">
        <v>5848408.79</v>
      </c>
      <c r="Q27" s="256">
        <v>7656774.0899999999</v>
      </c>
      <c r="R27" s="255">
        <v>6161576.0899999999</v>
      </c>
      <c r="S27" s="255">
        <v>6161576.0899999999</v>
      </c>
      <c r="T27" s="255">
        <v>6161576.0899999999</v>
      </c>
      <c r="U27" s="255">
        <v>6161576.0899999999</v>
      </c>
      <c r="V27" s="257">
        <v>1</v>
      </c>
      <c r="W27" s="257">
        <v>1</v>
      </c>
      <c r="X27" s="257">
        <v>1</v>
      </c>
      <c r="Y27" s="257">
        <v>1</v>
      </c>
      <c r="Z27" s="39" t="s">
        <v>550</v>
      </c>
      <c r="AA27" s="253" t="s">
        <v>697</v>
      </c>
      <c r="AB27" s="246" t="s">
        <v>682</v>
      </c>
      <c r="AC27" s="246" t="s">
        <v>683</v>
      </c>
    </row>
    <row r="28" spans="1:29" s="258" customFormat="1" ht="122.25" customHeight="1" x14ac:dyDescent="0.3">
      <c r="A28" s="39">
        <v>17</v>
      </c>
      <c r="B28" s="39" t="s">
        <v>667</v>
      </c>
      <c r="C28" s="251" t="s">
        <v>643</v>
      </c>
      <c r="D28" s="39" t="s">
        <v>601</v>
      </c>
      <c r="E28" s="39" t="s">
        <v>727</v>
      </c>
      <c r="F28" s="251" t="s">
        <v>642</v>
      </c>
      <c r="G28" s="252" t="s">
        <v>577</v>
      </c>
      <c r="H28" s="252" t="s">
        <v>578</v>
      </c>
      <c r="I28" s="252" t="s">
        <v>580</v>
      </c>
      <c r="J28" s="253" t="s">
        <v>502</v>
      </c>
      <c r="K28" s="39" t="s">
        <v>542</v>
      </c>
      <c r="L28" s="39">
        <v>12</v>
      </c>
      <c r="M28" s="254">
        <v>12</v>
      </c>
      <c r="N28" s="254">
        <v>7862</v>
      </c>
      <c r="O28" s="254">
        <v>7862</v>
      </c>
      <c r="P28" s="255">
        <v>205644.5</v>
      </c>
      <c r="Q28" s="256">
        <v>230322.84</v>
      </c>
      <c r="R28" s="255">
        <v>196262.8</v>
      </c>
      <c r="S28" s="255">
        <v>196262.8</v>
      </c>
      <c r="T28" s="255">
        <v>196262.8</v>
      </c>
      <c r="U28" s="255">
        <v>196262.8</v>
      </c>
      <c r="V28" s="257">
        <v>1</v>
      </c>
      <c r="W28" s="257">
        <v>1</v>
      </c>
      <c r="X28" s="257">
        <v>1</v>
      </c>
      <c r="Y28" s="257">
        <v>1</v>
      </c>
      <c r="Z28" s="39" t="s">
        <v>550</v>
      </c>
      <c r="AA28" s="253" t="s">
        <v>698</v>
      </c>
      <c r="AB28" s="246" t="s">
        <v>682</v>
      </c>
      <c r="AC28" s="246" t="s">
        <v>683</v>
      </c>
    </row>
    <row r="29" spans="1:29" s="258" customFormat="1" ht="90.75" customHeight="1" x14ac:dyDescent="0.3">
      <c r="A29" s="39">
        <v>18</v>
      </c>
      <c r="B29" s="39" t="s">
        <v>668</v>
      </c>
      <c r="C29" s="251" t="s">
        <v>645</v>
      </c>
      <c r="D29" s="39" t="s">
        <v>601</v>
      </c>
      <c r="E29" s="251" t="s">
        <v>727</v>
      </c>
      <c r="F29" s="251" t="s">
        <v>644</v>
      </c>
      <c r="G29" s="252" t="s">
        <v>577</v>
      </c>
      <c r="H29" s="252" t="s">
        <v>578</v>
      </c>
      <c r="I29" s="252" t="s">
        <v>581</v>
      </c>
      <c r="J29" s="253" t="s">
        <v>503</v>
      </c>
      <c r="K29" s="39" t="s">
        <v>541</v>
      </c>
      <c r="L29" s="39">
        <v>12</v>
      </c>
      <c r="M29" s="254">
        <v>12</v>
      </c>
      <c r="N29" s="254">
        <v>100</v>
      </c>
      <c r="O29" s="254">
        <v>100</v>
      </c>
      <c r="P29" s="255">
        <v>329715.51</v>
      </c>
      <c r="Q29" s="256">
        <v>355672.24</v>
      </c>
      <c r="R29" s="255">
        <v>250583.39</v>
      </c>
      <c r="S29" s="255">
        <v>250583.39</v>
      </c>
      <c r="T29" s="255">
        <v>250583.39</v>
      </c>
      <c r="U29" s="255">
        <v>250583.39</v>
      </c>
      <c r="V29" s="257">
        <v>1</v>
      </c>
      <c r="W29" s="257">
        <v>1</v>
      </c>
      <c r="X29" s="257">
        <v>1</v>
      </c>
      <c r="Y29" s="257">
        <v>1</v>
      </c>
      <c r="Z29" s="39" t="s">
        <v>550</v>
      </c>
      <c r="AA29" s="253" t="s">
        <v>699</v>
      </c>
      <c r="AB29" s="246" t="s">
        <v>682</v>
      </c>
      <c r="AC29" s="246" t="s">
        <v>683</v>
      </c>
    </row>
    <row r="30" spans="1:29" s="258" customFormat="1" ht="63.75" customHeight="1" x14ac:dyDescent="0.3">
      <c r="A30" s="39">
        <v>19</v>
      </c>
      <c r="B30" s="39" t="s">
        <v>669</v>
      </c>
      <c r="C30" s="251" t="s">
        <v>647</v>
      </c>
      <c r="D30" s="39" t="s">
        <v>601</v>
      </c>
      <c r="E30" s="251" t="s">
        <v>602</v>
      </c>
      <c r="F30" s="251" t="s">
        <v>646</v>
      </c>
      <c r="G30" s="252" t="s">
        <v>574</v>
      </c>
      <c r="H30" s="252" t="s">
        <v>582</v>
      </c>
      <c r="I30" s="252" t="s">
        <v>583</v>
      </c>
      <c r="J30" s="253" t="s">
        <v>504</v>
      </c>
      <c r="K30" s="39" t="s">
        <v>539</v>
      </c>
      <c r="L30" s="39">
        <v>12</v>
      </c>
      <c r="M30" s="254">
        <v>12</v>
      </c>
      <c r="N30" s="254">
        <v>7862</v>
      </c>
      <c r="O30" s="254">
        <v>7862</v>
      </c>
      <c r="P30" s="255">
        <v>193988.19</v>
      </c>
      <c r="Q30" s="256">
        <v>198353.19</v>
      </c>
      <c r="R30" s="255">
        <v>150095.76</v>
      </c>
      <c r="S30" s="255">
        <v>150095.76</v>
      </c>
      <c r="T30" s="255">
        <v>150095.76</v>
      </c>
      <c r="U30" s="255">
        <v>150095.76</v>
      </c>
      <c r="V30" s="257">
        <v>1</v>
      </c>
      <c r="W30" s="257">
        <v>1</v>
      </c>
      <c r="X30" s="257">
        <v>1</v>
      </c>
      <c r="Y30" s="257">
        <v>1</v>
      </c>
      <c r="Z30" s="39" t="s">
        <v>550</v>
      </c>
      <c r="AA30" s="253" t="s">
        <v>700</v>
      </c>
      <c r="AB30" s="246" t="s">
        <v>682</v>
      </c>
      <c r="AC30" s="246" t="s">
        <v>683</v>
      </c>
    </row>
    <row r="31" spans="1:29" s="258" customFormat="1" ht="126.75" customHeight="1" x14ac:dyDescent="0.3">
      <c r="A31" s="39">
        <v>20</v>
      </c>
      <c r="B31" s="39" t="s">
        <v>670</v>
      </c>
      <c r="C31" s="251" t="s">
        <v>653</v>
      </c>
      <c r="D31" s="39" t="s">
        <v>601</v>
      </c>
      <c r="E31" s="251" t="s">
        <v>727</v>
      </c>
      <c r="F31" s="251" t="s">
        <v>652</v>
      </c>
      <c r="G31" s="252" t="s">
        <v>577</v>
      </c>
      <c r="H31" s="252" t="s">
        <v>578</v>
      </c>
      <c r="I31" s="252" t="s">
        <v>584</v>
      </c>
      <c r="J31" s="253" t="s">
        <v>505</v>
      </c>
      <c r="K31" s="39" t="s">
        <v>535</v>
      </c>
      <c r="L31" s="39">
        <v>12</v>
      </c>
      <c r="M31" s="254">
        <v>12</v>
      </c>
      <c r="N31" s="254">
        <v>7862</v>
      </c>
      <c r="O31" s="254">
        <v>7862</v>
      </c>
      <c r="P31" s="255">
        <v>295168.88</v>
      </c>
      <c r="Q31" s="256">
        <v>314740.57</v>
      </c>
      <c r="R31" s="255">
        <v>233656.38</v>
      </c>
      <c r="S31" s="255">
        <v>233656.38</v>
      </c>
      <c r="T31" s="255">
        <v>233656.38</v>
      </c>
      <c r="U31" s="255">
        <v>233656.38</v>
      </c>
      <c r="V31" s="257">
        <v>1</v>
      </c>
      <c r="W31" s="257">
        <v>1</v>
      </c>
      <c r="X31" s="257">
        <v>1</v>
      </c>
      <c r="Y31" s="257">
        <v>1</v>
      </c>
      <c r="Z31" s="39" t="s">
        <v>550</v>
      </c>
      <c r="AA31" s="253" t="s">
        <v>701</v>
      </c>
      <c r="AB31" s="246" t="s">
        <v>682</v>
      </c>
      <c r="AC31" s="246" t="s">
        <v>683</v>
      </c>
    </row>
    <row r="32" spans="1:29" s="258" customFormat="1" ht="60.75" customHeight="1" x14ac:dyDescent="0.3">
      <c r="A32" s="39">
        <v>21</v>
      </c>
      <c r="B32" s="39" t="s">
        <v>671</v>
      </c>
      <c r="C32" s="251" t="s">
        <v>608</v>
      </c>
      <c r="D32" s="39" t="s">
        <v>601</v>
      </c>
      <c r="E32" s="251" t="s">
        <v>602</v>
      </c>
      <c r="F32" s="251" t="s">
        <v>607</v>
      </c>
      <c r="G32" s="252" t="s">
        <v>577</v>
      </c>
      <c r="H32" s="252" t="s">
        <v>585</v>
      </c>
      <c r="I32" s="252" t="s">
        <v>586</v>
      </c>
      <c r="J32" s="253" t="s">
        <v>506</v>
      </c>
      <c r="K32" s="39" t="s">
        <v>541</v>
      </c>
      <c r="L32" s="39">
        <v>12</v>
      </c>
      <c r="M32" s="254">
        <v>12</v>
      </c>
      <c r="N32" s="254">
        <v>50</v>
      </c>
      <c r="O32" s="254">
        <v>50</v>
      </c>
      <c r="P32" s="255">
        <v>231456.11</v>
      </c>
      <c r="Q32" s="256">
        <v>236456.11</v>
      </c>
      <c r="R32" s="255">
        <v>148353.67000000001</v>
      </c>
      <c r="S32" s="255">
        <v>148353.67000000001</v>
      </c>
      <c r="T32" s="255">
        <v>148353.67000000001</v>
      </c>
      <c r="U32" s="255">
        <v>148353.67000000001</v>
      </c>
      <c r="V32" s="257">
        <v>1</v>
      </c>
      <c r="W32" s="257">
        <v>1</v>
      </c>
      <c r="X32" s="257">
        <v>1</v>
      </c>
      <c r="Y32" s="257">
        <v>1</v>
      </c>
      <c r="Z32" s="39" t="s">
        <v>550</v>
      </c>
      <c r="AA32" s="253" t="s">
        <v>702</v>
      </c>
      <c r="AB32" s="246" t="s">
        <v>682</v>
      </c>
      <c r="AC32" s="246" t="s">
        <v>683</v>
      </c>
    </row>
    <row r="33" spans="1:30" s="258" customFormat="1" ht="80.25" customHeight="1" x14ac:dyDescent="0.3">
      <c r="A33" s="39">
        <v>22</v>
      </c>
      <c r="B33" s="39" t="s">
        <v>672</v>
      </c>
      <c r="C33" s="251" t="s">
        <v>610</v>
      </c>
      <c r="D33" s="39" t="s">
        <v>601</v>
      </c>
      <c r="E33" s="251" t="s">
        <v>602</v>
      </c>
      <c r="F33" s="251" t="s">
        <v>609</v>
      </c>
      <c r="G33" s="252" t="s">
        <v>574</v>
      </c>
      <c r="H33" s="252" t="s">
        <v>587</v>
      </c>
      <c r="I33" s="252" t="s">
        <v>588</v>
      </c>
      <c r="J33" s="252" t="s">
        <v>507</v>
      </c>
      <c r="K33" s="39" t="s">
        <v>543</v>
      </c>
      <c r="L33" s="39">
        <v>12</v>
      </c>
      <c r="M33" s="254">
        <v>12</v>
      </c>
      <c r="N33" s="254">
        <v>7862</v>
      </c>
      <c r="O33" s="254">
        <v>7862</v>
      </c>
      <c r="P33" s="255">
        <v>104252.93</v>
      </c>
      <c r="Q33" s="256">
        <v>113608.93</v>
      </c>
      <c r="R33" s="255">
        <v>98128</v>
      </c>
      <c r="S33" s="255">
        <v>98128</v>
      </c>
      <c r="T33" s="255">
        <v>98128</v>
      </c>
      <c r="U33" s="255">
        <v>98128</v>
      </c>
      <c r="V33" s="257">
        <v>1</v>
      </c>
      <c r="W33" s="257">
        <v>1</v>
      </c>
      <c r="X33" s="257">
        <v>1</v>
      </c>
      <c r="Y33" s="257">
        <v>1</v>
      </c>
      <c r="Z33" s="39" t="s">
        <v>550</v>
      </c>
      <c r="AA33" s="253" t="s">
        <v>703</v>
      </c>
      <c r="AB33" s="246" t="s">
        <v>682</v>
      </c>
      <c r="AC33" s="246" t="s">
        <v>683</v>
      </c>
    </row>
    <row r="34" spans="1:30" s="258" customFormat="1" ht="81.75" customHeight="1" x14ac:dyDescent="0.3">
      <c r="A34" s="39">
        <v>23</v>
      </c>
      <c r="B34" s="39" t="s">
        <v>673</v>
      </c>
      <c r="C34" s="251" t="s">
        <v>633</v>
      </c>
      <c r="D34" s="39" t="s">
        <v>601</v>
      </c>
      <c r="E34" s="251" t="s">
        <v>602</v>
      </c>
      <c r="F34" s="251" t="s">
        <v>632</v>
      </c>
      <c r="G34" s="252" t="s">
        <v>574</v>
      </c>
      <c r="H34" s="252" t="s">
        <v>587</v>
      </c>
      <c r="I34" s="252" t="s">
        <v>589</v>
      </c>
      <c r="J34" s="253" t="s">
        <v>508</v>
      </c>
      <c r="K34" s="39" t="s">
        <v>544</v>
      </c>
      <c r="L34" s="39">
        <v>12</v>
      </c>
      <c r="M34" s="254">
        <v>12</v>
      </c>
      <c r="N34" s="254">
        <v>7862</v>
      </c>
      <c r="O34" s="254">
        <v>7862</v>
      </c>
      <c r="P34" s="255">
        <v>370386.48</v>
      </c>
      <c r="Q34" s="256">
        <v>378386.48</v>
      </c>
      <c r="R34" s="255">
        <v>290366.05</v>
      </c>
      <c r="S34" s="255">
        <v>290366.05</v>
      </c>
      <c r="T34" s="255">
        <v>290366.05</v>
      </c>
      <c r="U34" s="255">
        <v>290366.05</v>
      </c>
      <c r="V34" s="257">
        <v>1</v>
      </c>
      <c r="W34" s="257">
        <v>1</v>
      </c>
      <c r="X34" s="257">
        <v>1</v>
      </c>
      <c r="Y34" s="257">
        <v>1</v>
      </c>
      <c r="Z34" s="39" t="s">
        <v>550</v>
      </c>
      <c r="AA34" s="253" t="s">
        <v>704</v>
      </c>
      <c r="AB34" s="246" t="s">
        <v>682</v>
      </c>
      <c r="AC34" s="246" t="s">
        <v>683</v>
      </c>
    </row>
    <row r="35" spans="1:30" s="258" customFormat="1" ht="79.5" customHeight="1" x14ac:dyDescent="0.3">
      <c r="A35" s="39">
        <v>24</v>
      </c>
      <c r="B35" s="39" t="s">
        <v>674</v>
      </c>
      <c r="C35" s="251" t="s">
        <v>635</v>
      </c>
      <c r="D35" s="39" t="s">
        <v>601</v>
      </c>
      <c r="E35" s="251" t="s">
        <v>602</v>
      </c>
      <c r="F35" s="251" t="s">
        <v>634</v>
      </c>
      <c r="G35" s="252" t="s">
        <v>574</v>
      </c>
      <c r="H35" s="252" t="s">
        <v>590</v>
      </c>
      <c r="I35" s="252" t="s">
        <v>591</v>
      </c>
      <c r="J35" s="253" t="s">
        <v>509</v>
      </c>
      <c r="K35" s="39" t="s">
        <v>538</v>
      </c>
      <c r="L35" s="39">
        <v>12</v>
      </c>
      <c r="M35" s="254">
        <v>12</v>
      </c>
      <c r="N35" s="254">
        <v>7862</v>
      </c>
      <c r="O35" s="254">
        <v>7862</v>
      </c>
      <c r="P35" s="255">
        <v>75000</v>
      </c>
      <c r="Q35" s="256">
        <v>79999.92</v>
      </c>
      <c r="R35" s="255">
        <v>67801.64</v>
      </c>
      <c r="S35" s="255">
        <v>67801.64</v>
      </c>
      <c r="T35" s="255">
        <v>67801.64</v>
      </c>
      <c r="U35" s="255">
        <v>67801.64</v>
      </c>
      <c r="V35" s="257">
        <v>1</v>
      </c>
      <c r="W35" s="257">
        <v>1</v>
      </c>
      <c r="X35" s="257">
        <v>1</v>
      </c>
      <c r="Y35" s="257">
        <v>1</v>
      </c>
      <c r="Z35" s="39" t="s">
        <v>550</v>
      </c>
      <c r="AA35" s="253" t="s">
        <v>712</v>
      </c>
      <c r="AB35" s="246" t="s">
        <v>682</v>
      </c>
      <c r="AC35" s="246" t="s">
        <v>683</v>
      </c>
    </row>
    <row r="36" spans="1:30" s="258" customFormat="1" ht="94.5" customHeight="1" x14ac:dyDescent="0.3">
      <c r="A36" s="39">
        <v>25</v>
      </c>
      <c r="B36" s="39" t="s">
        <v>674</v>
      </c>
      <c r="C36" s="251" t="s">
        <v>635</v>
      </c>
      <c r="D36" s="39" t="s">
        <v>601</v>
      </c>
      <c r="E36" s="251" t="s">
        <v>602</v>
      </c>
      <c r="F36" s="251" t="s">
        <v>634</v>
      </c>
      <c r="G36" s="252" t="s">
        <v>574</v>
      </c>
      <c r="H36" s="252" t="s">
        <v>590</v>
      </c>
      <c r="I36" s="252" t="s">
        <v>591</v>
      </c>
      <c r="J36" s="252" t="s">
        <v>510</v>
      </c>
      <c r="K36" s="39" t="s">
        <v>535</v>
      </c>
      <c r="L36" s="39">
        <v>12</v>
      </c>
      <c r="M36" s="254">
        <v>12</v>
      </c>
      <c r="N36" s="254">
        <v>7862</v>
      </c>
      <c r="O36" s="254">
        <v>7862</v>
      </c>
      <c r="P36" s="255">
        <v>105000</v>
      </c>
      <c r="Q36" s="256">
        <v>105000</v>
      </c>
      <c r="R36" s="255">
        <v>67801.64</v>
      </c>
      <c r="S36" s="255">
        <v>67801.64</v>
      </c>
      <c r="T36" s="255">
        <v>67801.64</v>
      </c>
      <c r="U36" s="255">
        <v>67801.64</v>
      </c>
      <c r="V36" s="257">
        <v>1</v>
      </c>
      <c r="W36" s="257">
        <v>1</v>
      </c>
      <c r="X36" s="257">
        <v>1</v>
      </c>
      <c r="Y36" s="257">
        <v>1</v>
      </c>
      <c r="Z36" s="39" t="s">
        <v>550</v>
      </c>
      <c r="AA36" s="253" t="s">
        <v>705</v>
      </c>
      <c r="AB36" s="246" t="s">
        <v>682</v>
      </c>
      <c r="AC36" s="246" t="s">
        <v>683</v>
      </c>
      <c r="AD36" s="264"/>
    </row>
    <row r="37" spans="1:30" s="258" customFormat="1" ht="86.25" customHeight="1" x14ac:dyDescent="0.3">
      <c r="A37" s="39">
        <v>26</v>
      </c>
      <c r="B37" s="39" t="s">
        <v>674</v>
      </c>
      <c r="C37" s="251" t="s">
        <v>635</v>
      </c>
      <c r="D37" s="39" t="s">
        <v>601</v>
      </c>
      <c r="E37" s="251" t="s">
        <v>602</v>
      </c>
      <c r="F37" s="251" t="s">
        <v>634</v>
      </c>
      <c r="G37" s="252" t="s">
        <v>574</v>
      </c>
      <c r="H37" s="252" t="s">
        <v>590</v>
      </c>
      <c r="I37" s="252" t="s">
        <v>591</v>
      </c>
      <c r="J37" s="253" t="s">
        <v>511</v>
      </c>
      <c r="K37" s="39" t="s">
        <v>545</v>
      </c>
      <c r="L37" s="39">
        <v>12</v>
      </c>
      <c r="M37" s="254">
        <v>12</v>
      </c>
      <c r="N37" s="254">
        <v>7862</v>
      </c>
      <c r="O37" s="254">
        <v>7862</v>
      </c>
      <c r="P37" s="255">
        <v>102000</v>
      </c>
      <c r="Q37" s="256">
        <v>102000</v>
      </c>
      <c r="R37" s="255">
        <v>67801.64</v>
      </c>
      <c r="S37" s="255">
        <v>67801.64</v>
      </c>
      <c r="T37" s="255">
        <v>67801.64</v>
      </c>
      <c r="U37" s="255">
        <v>67801.64</v>
      </c>
      <c r="V37" s="257">
        <v>1</v>
      </c>
      <c r="W37" s="257">
        <v>1</v>
      </c>
      <c r="X37" s="257">
        <v>1</v>
      </c>
      <c r="Y37" s="257">
        <v>1</v>
      </c>
      <c r="Z37" s="39" t="s">
        <v>550</v>
      </c>
      <c r="AA37" s="253" t="s">
        <v>706</v>
      </c>
      <c r="AB37" s="246" t="s">
        <v>682</v>
      </c>
      <c r="AC37" s="246" t="s">
        <v>683</v>
      </c>
      <c r="AD37" s="264"/>
    </row>
    <row r="38" spans="1:30" s="258" customFormat="1" ht="78.75" customHeight="1" x14ac:dyDescent="0.3">
      <c r="A38" s="39">
        <v>27</v>
      </c>
      <c r="B38" s="39" t="s">
        <v>674</v>
      </c>
      <c r="C38" s="251" t="s">
        <v>635</v>
      </c>
      <c r="D38" s="39" t="s">
        <v>601</v>
      </c>
      <c r="E38" s="251" t="s">
        <v>602</v>
      </c>
      <c r="F38" s="251" t="s">
        <v>634</v>
      </c>
      <c r="G38" s="252" t="s">
        <v>574</v>
      </c>
      <c r="H38" s="252" t="s">
        <v>590</v>
      </c>
      <c r="I38" s="252" t="s">
        <v>591</v>
      </c>
      <c r="J38" s="253" t="s">
        <v>512</v>
      </c>
      <c r="K38" s="39" t="s">
        <v>546</v>
      </c>
      <c r="L38" s="39">
        <v>12</v>
      </c>
      <c r="M38" s="254">
        <v>12</v>
      </c>
      <c r="N38" s="254">
        <v>7862</v>
      </c>
      <c r="O38" s="254">
        <v>7862</v>
      </c>
      <c r="P38" s="255">
        <v>317694</v>
      </c>
      <c r="Q38" s="256">
        <v>276000</v>
      </c>
      <c r="R38" s="255">
        <v>67801.64</v>
      </c>
      <c r="S38" s="255">
        <v>67801.64</v>
      </c>
      <c r="T38" s="255">
        <v>67801.64</v>
      </c>
      <c r="U38" s="255">
        <v>67801.64</v>
      </c>
      <c r="V38" s="257">
        <v>1</v>
      </c>
      <c r="W38" s="257">
        <v>1</v>
      </c>
      <c r="X38" s="257">
        <v>1</v>
      </c>
      <c r="Y38" s="257">
        <v>1</v>
      </c>
      <c r="Z38" s="39" t="s">
        <v>550</v>
      </c>
      <c r="AA38" s="265" t="s">
        <v>707</v>
      </c>
      <c r="AB38" s="246" t="s">
        <v>682</v>
      </c>
      <c r="AC38" s="246" t="s">
        <v>683</v>
      </c>
      <c r="AD38" s="266"/>
    </row>
    <row r="39" spans="1:30" s="258" customFormat="1" ht="108.75" customHeight="1" x14ac:dyDescent="0.3">
      <c r="A39" s="39">
        <v>28</v>
      </c>
      <c r="B39" s="39" t="s">
        <v>674</v>
      </c>
      <c r="C39" s="251" t="s">
        <v>635</v>
      </c>
      <c r="D39" s="39" t="s">
        <v>601</v>
      </c>
      <c r="E39" s="251" t="s">
        <v>602</v>
      </c>
      <c r="F39" s="251" t="s">
        <v>634</v>
      </c>
      <c r="G39" s="252" t="s">
        <v>574</v>
      </c>
      <c r="H39" s="252" t="s">
        <v>590</v>
      </c>
      <c r="I39" s="252" t="s">
        <v>591</v>
      </c>
      <c r="J39" s="252" t="s">
        <v>513</v>
      </c>
      <c r="K39" s="39" t="s">
        <v>547</v>
      </c>
      <c r="L39" s="39">
        <v>12</v>
      </c>
      <c r="M39" s="254">
        <v>12</v>
      </c>
      <c r="N39" s="254">
        <v>7862</v>
      </c>
      <c r="O39" s="254">
        <v>7862</v>
      </c>
      <c r="P39" s="255">
        <v>48000</v>
      </c>
      <c r="Q39" s="256">
        <v>54000</v>
      </c>
      <c r="R39" s="255">
        <v>67801.64</v>
      </c>
      <c r="S39" s="255">
        <v>67801.64</v>
      </c>
      <c r="T39" s="255">
        <v>67801.64</v>
      </c>
      <c r="U39" s="255">
        <v>67801.64</v>
      </c>
      <c r="V39" s="257">
        <v>1</v>
      </c>
      <c r="W39" s="257">
        <v>1</v>
      </c>
      <c r="X39" s="257">
        <v>1</v>
      </c>
      <c r="Y39" s="257">
        <v>1</v>
      </c>
      <c r="Z39" s="39" t="s">
        <v>550</v>
      </c>
      <c r="AA39" s="265" t="s">
        <v>708</v>
      </c>
      <c r="AB39" s="246" t="s">
        <v>682</v>
      </c>
      <c r="AC39" s="246" t="s">
        <v>683</v>
      </c>
      <c r="AD39" s="266"/>
    </row>
    <row r="40" spans="1:30" s="258" customFormat="1" ht="108.75" customHeight="1" x14ac:dyDescent="0.3">
      <c r="A40" s="39">
        <v>29</v>
      </c>
      <c r="B40" s="39" t="s">
        <v>674</v>
      </c>
      <c r="C40" s="251" t="s">
        <v>635</v>
      </c>
      <c r="D40" s="39" t="s">
        <v>601</v>
      </c>
      <c r="E40" s="251" t="s">
        <v>602</v>
      </c>
      <c r="F40" s="251" t="s">
        <v>634</v>
      </c>
      <c r="G40" s="252" t="s">
        <v>574</v>
      </c>
      <c r="H40" s="252" t="s">
        <v>590</v>
      </c>
      <c r="I40" s="252" t="s">
        <v>591</v>
      </c>
      <c r="J40" s="252" t="s">
        <v>514</v>
      </c>
      <c r="K40" s="39" t="s">
        <v>548</v>
      </c>
      <c r="L40" s="39">
        <v>12</v>
      </c>
      <c r="M40" s="254">
        <v>12</v>
      </c>
      <c r="N40" s="254">
        <v>7862</v>
      </c>
      <c r="O40" s="254">
        <v>7862</v>
      </c>
      <c r="P40" s="255">
        <v>49992</v>
      </c>
      <c r="Q40" s="256">
        <v>65076</v>
      </c>
      <c r="R40" s="255">
        <v>67801.64</v>
      </c>
      <c r="S40" s="255">
        <v>67801.64</v>
      </c>
      <c r="T40" s="255">
        <v>67801.64</v>
      </c>
      <c r="U40" s="255">
        <v>67801.64</v>
      </c>
      <c r="V40" s="257">
        <v>1</v>
      </c>
      <c r="W40" s="257">
        <v>1</v>
      </c>
      <c r="X40" s="257">
        <v>1</v>
      </c>
      <c r="Y40" s="257">
        <v>1</v>
      </c>
      <c r="Z40" s="39" t="s">
        <v>550</v>
      </c>
      <c r="AA40" s="265" t="s">
        <v>709</v>
      </c>
      <c r="AB40" s="246" t="s">
        <v>682</v>
      </c>
      <c r="AC40" s="246" t="s">
        <v>683</v>
      </c>
      <c r="AD40" s="266"/>
    </row>
    <row r="41" spans="1:30" s="258" customFormat="1" ht="108.75" customHeight="1" x14ac:dyDescent="0.3">
      <c r="A41" s="39">
        <v>30</v>
      </c>
      <c r="B41" s="39" t="s">
        <v>674</v>
      </c>
      <c r="C41" s="251" t="s">
        <v>635</v>
      </c>
      <c r="D41" s="39" t="s">
        <v>601</v>
      </c>
      <c r="E41" s="251" t="s">
        <v>602</v>
      </c>
      <c r="F41" s="251" t="s">
        <v>634</v>
      </c>
      <c r="G41" s="252" t="s">
        <v>574</v>
      </c>
      <c r="H41" s="252" t="s">
        <v>590</v>
      </c>
      <c r="I41" s="252" t="s">
        <v>591</v>
      </c>
      <c r="J41" s="252" t="s">
        <v>515</v>
      </c>
      <c r="K41" s="39" t="s">
        <v>535</v>
      </c>
      <c r="L41" s="39">
        <v>12</v>
      </c>
      <c r="M41" s="254">
        <v>12</v>
      </c>
      <c r="N41" s="254">
        <v>7862</v>
      </c>
      <c r="O41" s="254">
        <v>7862</v>
      </c>
      <c r="P41" s="255">
        <v>114000</v>
      </c>
      <c r="Q41" s="256">
        <v>114000</v>
      </c>
      <c r="R41" s="255">
        <v>67801.64</v>
      </c>
      <c r="S41" s="255">
        <v>67801.64</v>
      </c>
      <c r="T41" s="255">
        <v>67801.64</v>
      </c>
      <c r="U41" s="255">
        <v>67801.64</v>
      </c>
      <c r="V41" s="257">
        <v>1</v>
      </c>
      <c r="W41" s="257">
        <v>1</v>
      </c>
      <c r="X41" s="257">
        <v>1</v>
      </c>
      <c r="Y41" s="257">
        <v>1</v>
      </c>
      <c r="Z41" s="39" t="s">
        <v>550</v>
      </c>
      <c r="AA41" s="265" t="s">
        <v>710</v>
      </c>
      <c r="AB41" s="246" t="s">
        <v>682</v>
      </c>
      <c r="AC41" s="246" t="s">
        <v>683</v>
      </c>
      <c r="AD41" s="266"/>
    </row>
    <row r="42" spans="1:30" s="258" customFormat="1" ht="108.75" customHeight="1" x14ac:dyDescent="0.3">
      <c r="A42" s="39">
        <v>31</v>
      </c>
      <c r="B42" s="39" t="s">
        <v>674</v>
      </c>
      <c r="C42" s="251" t="s">
        <v>635</v>
      </c>
      <c r="D42" s="39" t="s">
        <v>601</v>
      </c>
      <c r="E42" s="251" t="s">
        <v>602</v>
      </c>
      <c r="F42" s="251" t="s">
        <v>634</v>
      </c>
      <c r="G42" s="252" t="s">
        <v>574</v>
      </c>
      <c r="H42" s="252" t="s">
        <v>590</v>
      </c>
      <c r="I42" s="252" t="s">
        <v>591</v>
      </c>
      <c r="J42" s="252" t="s">
        <v>516</v>
      </c>
      <c r="K42" s="39" t="s">
        <v>538</v>
      </c>
      <c r="L42" s="39">
        <v>12</v>
      </c>
      <c r="M42" s="254">
        <v>12</v>
      </c>
      <c r="N42" s="254">
        <v>7862</v>
      </c>
      <c r="O42" s="254">
        <v>7862</v>
      </c>
      <c r="P42" s="255">
        <v>54002.03</v>
      </c>
      <c r="Q42" s="256">
        <v>74999.11</v>
      </c>
      <c r="R42" s="255">
        <v>67801.69</v>
      </c>
      <c r="S42" s="255">
        <v>67801.69</v>
      </c>
      <c r="T42" s="255">
        <v>67801.69</v>
      </c>
      <c r="U42" s="255">
        <v>67801.69</v>
      </c>
      <c r="V42" s="257">
        <v>1</v>
      </c>
      <c r="W42" s="257">
        <v>1</v>
      </c>
      <c r="X42" s="257">
        <v>1</v>
      </c>
      <c r="Y42" s="257">
        <v>1</v>
      </c>
      <c r="Z42" s="39" t="s">
        <v>550</v>
      </c>
      <c r="AA42" s="265" t="s">
        <v>711</v>
      </c>
      <c r="AB42" s="246" t="s">
        <v>682</v>
      </c>
      <c r="AC42" s="246" t="s">
        <v>683</v>
      </c>
      <c r="AD42" s="266"/>
    </row>
    <row r="43" spans="1:30" s="258" customFormat="1" ht="108.75" customHeight="1" x14ac:dyDescent="0.3">
      <c r="A43" s="39">
        <v>32</v>
      </c>
      <c r="B43" s="39" t="s">
        <v>675</v>
      </c>
      <c r="C43" s="251" t="s">
        <v>624</v>
      </c>
      <c r="D43" s="39" t="s">
        <v>601</v>
      </c>
      <c r="E43" s="39" t="s">
        <v>600</v>
      </c>
      <c r="F43" s="251" t="s">
        <v>623</v>
      </c>
      <c r="G43" s="252" t="s">
        <v>555</v>
      </c>
      <c r="H43" s="252" t="s">
        <v>585</v>
      </c>
      <c r="I43" s="252" t="s">
        <v>592</v>
      </c>
      <c r="J43" s="252" t="s">
        <v>517</v>
      </c>
      <c r="K43" s="39" t="s">
        <v>549</v>
      </c>
      <c r="L43" s="39">
        <v>12</v>
      </c>
      <c r="M43" s="254">
        <v>12</v>
      </c>
      <c r="N43" s="38">
        <v>1000</v>
      </c>
      <c r="O43" s="38">
        <v>1000</v>
      </c>
      <c r="P43" s="255">
        <v>202572.26</v>
      </c>
      <c r="Q43" s="256">
        <v>725191.13</v>
      </c>
      <c r="R43" s="255">
        <v>635102.35</v>
      </c>
      <c r="S43" s="255">
        <v>635102.35</v>
      </c>
      <c r="T43" s="255">
        <v>635102.35</v>
      </c>
      <c r="U43" s="255">
        <v>635102.35</v>
      </c>
      <c r="V43" s="257">
        <v>1</v>
      </c>
      <c r="W43" s="257">
        <v>1</v>
      </c>
      <c r="X43" s="257">
        <v>1</v>
      </c>
      <c r="Y43" s="257">
        <v>1</v>
      </c>
      <c r="Z43" s="39" t="s">
        <v>550</v>
      </c>
      <c r="AA43" s="253" t="s">
        <v>713</v>
      </c>
      <c r="AB43" s="246" t="s">
        <v>682</v>
      </c>
      <c r="AC43" s="246" t="s">
        <v>683</v>
      </c>
    </row>
    <row r="44" spans="1:30" s="258" customFormat="1" ht="108.75" customHeight="1" x14ac:dyDescent="0.3">
      <c r="A44" s="39">
        <v>33</v>
      </c>
      <c r="B44" s="39" t="s">
        <v>676</v>
      </c>
      <c r="C44" s="251" t="s">
        <v>622</v>
      </c>
      <c r="D44" s="39" t="s">
        <v>601</v>
      </c>
      <c r="E44" s="251" t="s">
        <v>602</v>
      </c>
      <c r="F44" s="251" t="s">
        <v>621</v>
      </c>
      <c r="G44" s="252" t="s">
        <v>593</v>
      </c>
      <c r="H44" s="252" t="s">
        <v>594</v>
      </c>
      <c r="I44" s="252" t="s">
        <v>566</v>
      </c>
      <c r="J44" s="252" t="s">
        <v>518</v>
      </c>
      <c r="K44" s="39" t="s">
        <v>550</v>
      </c>
      <c r="L44" s="39">
        <v>12</v>
      </c>
      <c r="M44" s="254">
        <v>12</v>
      </c>
      <c r="N44" s="38">
        <v>7862</v>
      </c>
      <c r="O44" s="38">
        <v>7862</v>
      </c>
      <c r="P44" s="255">
        <v>115698.09</v>
      </c>
      <c r="Q44" s="256">
        <v>120698.09</v>
      </c>
      <c r="R44" s="255">
        <v>88786.41</v>
      </c>
      <c r="S44" s="255">
        <v>88786.41</v>
      </c>
      <c r="T44" s="255">
        <v>88786.41</v>
      </c>
      <c r="U44" s="255">
        <v>88786.41</v>
      </c>
      <c r="V44" s="257">
        <v>1</v>
      </c>
      <c r="W44" s="257">
        <v>1</v>
      </c>
      <c r="X44" s="257">
        <v>1</v>
      </c>
      <c r="Y44" s="257">
        <v>1</v>
      </c>
      <c r="Z44" s="39" t="s">
        <v>550</v>
      </c>
      <c r="AA44" s="253" t="s">
        <v>714</v>
      </c>
      <c r="AB44" s="246" t="s">
        <v>682</v>
      </c>
      <c r="AC44" s="246" t="s">
        <v>683</v>
      </c>
    </row>
    <row r="45" spans="1:30" s="258" customFormat="1" ht="108.75" customHeight="1" x14ac:dyDescent="0.3">
      <c r="A45" s="39">
        <v>34</v>
      </c>
      <c r="B45" s="39" t="s">
        <v>677</v>
      </c>
      <c r="C45" s="251" t="s">
        <v>651</v>
      </c>
      <c r="D45" s="39" t="s">
        <v>601</v>
      </c>
      <c r="E45" s="251" t="s">
        <v>602</v>
      </c>
      <c r="F45" s="251" t="s">
        <v>650</v>
      </c>
      <c r="G45" s="252" t="s">
        <v>593</v>
      </c>
      <c r="H45" s="252" t="s">
        <v>595</v>
      </c>
      <c r="I45" s="252" t="s">
        <v>596</v>
      </c>
      <c r="J45" s="252" t="s">
        <v>519</v>
      </c>
      <c r="K45" s="39" t="s">
        <v>551</v>
      </c>
      <c r="L45" s="39">
        <v>12</v>
      </c>
      <c r="M45" s="254">
        <v>12</v>
      </c>
      <c r="N45" s="38">
        <v>7862</v>
      </c>
      <c r="O45" s="38">
        <v>7862</v>
      </c>
      <c r="P45" s="255">
        <v>0</v>
      </c>
      <c r="Q45" s="256">
        <v>96086.92</v>
      </c>
      <c r="R45" s="255">
        <v>122567.37</v>
      </c>
      <c r="S45" s="255">
        <v>122567.37</v>
      </c>
      <c r="T45" s="255">
        <v>122567.37</v>
      </c>
      <c r="U45" s="255">
        <v>122567.37</v>
      </c>
      <c r="V45" s="257">
        <v>1</v>
      </c>
      <c r="W45" s="257">
        <v>1</v>
      </c>
      <c r="X45" s="257">
        <v>1</v>
      </c>
      <c r="Y45" s="257">
        <v>1</v>
      </c>
      <c r="Z45" s="39" t="s">
        <v>550</v>
      </c>
      <c r="AA45" s="253" t="s">
        <v>715</v>
      </c>
      <c r="AB45" s="246" t="s">
        <v>682</v>
      </c>
      <c r="AC45" s="246" t="s">
        <v>683</v>
      </c>
    </row>
    <row r="46" spans="1:30" s="258" customFormat="1" ht="108.75" customHeight="1" x14ac:dyDescent="0.3">
      <c r="A46" s="39">
        <v>35</v>
      </c>
      <c r="B46" s="39" t="s">
        <v>678</v>
      </c>
      <c r="C46" s="251" t="s">
        <v>648</v>
      </c>
      <c r="D46" s="39" t="s">
        <v>601</v>
      </c>
      <c r="E46" s="251" t="s">
        <v>602</v>
      </c>
      <c r="F46" s="251" t="s">
        <v>649</v>
      </c>
      <c r="G46" s="252" t="s">
        <v>574</v>
      </c>
      <c r="H46" s="252" t="s">
        <v>597</v>
      </c>
      <c r="I46" s="252" t="s">
        <v>598</v>
      </c>
      <c r="J46" s="252" t="s">
        <v>520</v>
      </c>
      <c r="K46" s="39" t="s">
        <v>539</v>
      </c>
      <c r="L46" s="39">
        <v>12</v>
      </c>
      <c r="M46" s="254">
        <v>12</v>
      </c>
      <c r="N46" s="38">
        <v>7862</v>
      </c>
      <c r="O46" s="38">
        <v>7862</v>
      </c>
      <c r="P46" s="255">
        <v>512047.65</v>
      </c>
      <c r="Q46" s="256">
        <v>740057.83</v>
      </c>
      <c r="R46" s="255">
        <v>387757.66</v>
      </c>
      <c r="S46" s="255">
        <v>387757.66</v>
      </c>
      <c r="T46" s="255">
        <v>387757.66</v>
      </c>
      <c r="U46" s="255">
        <v>387757.66</v>
      </c>
      <c r="V46" s="257">
        <v>1</v>
      </c>
      <c r="W46" s="257">
        <v>1</v>
      </c>
      <c r="X46" s="257">
        <v>1</v>
      </c>
      <c r="Y46" s="257">
        <v>1</v>
      </c>
      <c r="Z46" s="39" t="s">
        <v>550</v>
      </c>
      <c r="AA46" s="253" t="s">
        <v>716</v>
      </c>
      <c r="AB46" s="246" t="s">
        <v>682</v>
      </c>
      <c r="AC46" s="246" t="s">
        <v>683</v>
      </c>
    </row>
    <row r="47" spans="1:30" s="258" customFormat="1" ht="108.75" customHeight="1" x14ac:dyDescent="0.3">
      <c r="A47" s="39">
        <v>36</v>
      </c>
      <c r="B47" s="39" t="s">
        <v>679</v>
      </c>
      <c r="C47" s="251" t="s">
        <v>637</v>
      </c>
      <c r="D47" s="39" t="s">
        <v>601</v>
      </c>
      <c r="E47" s="251" t="s">
        <v>602</v>
      </c>
      <c r="F47" s="251" t="s">
        <v>636</v>
      </c>
      <c r="G47" s="252" t="s">
        <v>574</v>
      </c>
      <c r="H47" s="252" t="s">
        <v>570</v>
      </c>
      <c r="I47" s="252" t="s">
        <v>599</v>
      </c>
      <c r="J47" s="252" t="s">
        <v>521</v>
      </c>
      <c r="K47" s="39" t="s">
        <v>537</v>
      </c>
      <c r="L47" s="39">
        <v>12</v>
      </c>
      <c r="M47" s="254">
        <v>12</v>
      </c>
      <c r="N47" s="38">
        <v>4122</v>
      </c>
      <c r="O47" s="38">
        <v>4122</v>
      </c>
      <c r="P47" s="255">
        <v>20850.48</v>
      </c>
      <c r="Q47" s="256">
        <v>38050.559999999998</v>
      </c>
      <c r="R47" s="255">
        <v>23759.16</v>
      </c>
      <c r="S47" s="255">
        <v>23759.16</v>
      </c>
      <c r="T47" s="255">
        <v>23759.16</v>
      </c>
      <c r="U47" s="255">
        <v>23759.16</v>
      </c>
      <c r="V47" s="257">
        <v>1</v>
      </c>
      <c r="W47" s="257">
        <v>1</v>
      </c>
      <c r="X47" s="257">
        <v>1</v>
      </c>
      <c r="Y47" s="257">
        <v>1</v>
      </c>
      <c r="Z47" s="39" t="s">
        <v>550</v>
      </c>
      <c r="AA47" s="253" t="s">
        <v>717</v>
      </c>
      <c r="AB47" s="246" t="s">
        <v>682</v>
      </c>
      <c r="AC47" s="246" t="s">
        <v>683</v>
      </c>
    </row>
    <row r="48" spans="1:30" s="258" customFormat="1" ht="108.75" customHeight="1" x14ac:dyDescent="0.3">
      <c r="A48" s="39">
        <v>37</v>
      </c>
      <c r="B48" s="39" t="s">
        <v>679</v>
      </c>
      <c r="C48" s="251" t="s">
        <v>637</v>
      </c>
      <c r="D48" s="39" t="s">
        <v>601</v>
      </c>
      <c r="E48" s="251" t="s">
        <v>602</v>
      </c>
      <c r="F48" s="251" t="s">
        <v>636</v>
      </c>
      <c r="G48" s="252" t="s">
        <v>574</v>
      </c>
      <c r="H48" s="252" t="s">
        <v>570</v>
      </c>
      <c r="I48" s="252" t="s">
        <v>599</v>
      </c>
      <c r="J48" s="252" t="s">
        <v>522</v>
      </c>
      <c r="K48" s="39" t="s">
        <v>552</v>
      </c>
      <c r="L48" s="39">
        <v>12</v>
      </c>
      <c r="M48" s="254">
        <v>12</v>
      </c>
      <c r="N48" s="38">
        <v>4122</v>
      </c>
      <c r="O48" s="38">
        <v>4122</v>
      </c>
      <c r="P48" s="255">
        <v>20850.48</v>
      </c>
      <c r="Q48" s="256">
        <v>38050.559999999998</v>
      </c>
      <c r="R48" s="255">
        <v>23759.16</v>
      </c>
      <c r="S48" s="255">
        <v>23759.16</v>
      </c>
      <c r="T48" s="255">
        <v>23759.16</v>
      </c>
      <c r="U48" s="255">
        <v>23759.16</v>
      </c>
      <c r="V48" s="257">
        <v>1</v>
      </c>
      <c r="W48" s="257">
        <v>1</v>
      </c>
      <c r="X48" s="257">
        <v>1</v>
      </c>
      <c r="Y48" s="257">
        <v>1</v>
      </c>
      <c r="Z48" s="39" t="s">
        <v>550</v>
      </c>
      <c r="AA48" s="253" t="s">
        <v>718</v>
      </c>
      <c r="AB48" s="246" t="s">
        <v>682</v>
      </c>
      <c r="AC48" s="246" t="s">
        <v>683</v>
      </c>
    </row>
    <row r="49" spans="1:29" s="258" customFormat="1" ht="108.75" customHeight="1" x14ac:dyDescent="0.3">
      <c r="A49" s="39">
        <v>38</v>
      </c>
      <c r="B49" s="39" t="s">
        <v>679</v>
      </c>
      <c r="C49" s="251" t="s">
        <v>637</v>
      </c>
      <c r="D49" s="39" t="s">
        <v>601</v>
      </c>
      <c r="E49" s="251" t="s">
        <v>602</v>
      </c>
      <c r="F49" s="251" t="s">
        <v>636</v>
      </c>
      <c r="G49" s="252" t="s">
        <v>574</v>
      </c>
      <c r="H49" s="252" t="s">
        <v>570</v>
      </c>
      <c r="I49" s="252" t="s">
        <v>599</v>
      </c>
      <c r="J49" s="252" t="s">
        <v>523</v>
      </c>
      <c r="K49" s="39" t="s">
        <v>553</v>
      </c>
      <c r="L49" s="39">
        <v>12</v>
      </c>
      <c r="M49" s="254">
        <v>12</v>
      </c>
      <c r="N49" s="38">
        <v>4122</v>
      </c>
      <c r="O49" s="38">
        <v>4122</v>
      </c>
      <c r="P49" s="255">
        <v>20850.48</v>
      </c>
      <c r="Q49" s="256">
        <v>38050.559999999998</v>
      </c>
      <c r="R49" s="255">
        <v>23759.16</v>
      </c>
      <c r="S49" s="255">
        <v>23759.16</v>
      </c>
      <c r="T49" s="255">
        <v>23759.16</v>
      </c>
      <c r="U49" s="255">
        <v>23759.16</v>
      </c>
      <c r="V49" s="257">
        <v>1</v>
      </c>
      <c r="W49" s="257">
        <v>1</v>
      </c>
      <c r="X49" s="257">
        <v>1</v>
      </c>
      <c r="Y49" s="257">
        <v>1</v>
      </c>
      <c r="Z49" s="39" t="s">
        <v>550</v>
      </c>
      <c r="AA49" s="253" t="s">
        <v>719</v>
      </c>
      <c r="AB49" s="246" t="s">
        <v>682</v>
      </c>
      <c r="AC49" s="246" t="s">
        <v>683</v>
      </c>
    </row>
    <row r="50" spans="1:29" s="258" customFormat="1" ht="108.75" customHeight="1" x14ac:dyDescent="0.3">
      <c r="A50" s="39">
        <v>39</v>
      </c>
      <c r="B50" s="39" t="s">
        <v>679</v>
      </c>
      <c r="C50" s="251" t="s">
        <v>637</v>
      </c>
      <c r="D50" s="39" t="s">
        <v>601</v>
      </c>
      <c r="E50" s="251" t="s">
        <v>602</v>
      </c>
      <c r="F50" s="251" t="s">
        <v>636</v>
      </c>
      <c r="G50" s="252" t="s">
        <v>574</v>
      </c>
      <c r="H50" s="252" t="s">
        <v>570</v>
      </c>
      <c r="I50" s="252" t="s">
        <v>599</v>
      </c>
      <c r="J50" s="252" t="s">
        <v>524</v>
      </c>
      <c r="K50" s="39" t="s">
        <v>539</v>
      </c>
      <c r="L50" s="39">
        <v>12</v>
      </c>
      <c r="M50" s="254">
        <v>12</v>
      </c>
      <c r="N50" s="38">
        <v>4122</v>
      </c>
      <c r="O50" s="38">
        <v>4122</v>
      </c>
      <c r="P50" s="255">
        <v>20850.48</v>
      </c>
      <c r="Q50" s="256">
        <v>38050.559999999998</v>
      </c>
      <c r="R50" s="255">
        <v>23759.16</v>
      </c>
      <c r="S50" s="255">
        <v>23759.16</v>
      </c>
      <c r="T50" s="255">
        <v>23759.16</v>
      </c>
      <c r="U50" s="255">
        <v>23759.16</v>
      </c>
      <c r="V50" s="257">
        <v>1</v>
      </c>
      <c r="W50" s="257">
        <v>1</v>
      </c>
      <c r="X50" s="257">
        <v>1</v>
      </c>
      <c r="Y50" s="257">
        <v>1</v>
      </c>
      <c r="Z50" s="39" t="s">
        <v>550</v>
      </c>
      <c r="AA50" s="253" t="s">
        <v>720</v>
      </c>
      <c r="AB50" s="246" t="s">
        <v>682</v>
      </c>
      <c r="AC50" s="246" t="s">
        <v>683</v>
      </c>
    </row>
    <row r="51" spans="1:29" s="258" customFormat="1" ht="108.75" customHeight="1" x14ac:dyDescent="0.3">
      <c r="A51" s="39">
        <v>40</v>
      </c>
      <c r="B51" s="39" t="s">
        <v>679</v>
      </c>
      <c r="C51" s="251" t="s">
        <v>637</v>
      </c>
      <c r="D51" s="39" t="s">
        <v>601</v>
      </c>
      <c r="E51" s="251" t="s">
        <v>602</v>
      </c>
      <c r="F51" s="251" t="s">
        <v>636</v>
      </c>
      <c r="G51" s="252" t="s">
        <v>574</v>
      </c>
      <c r="H51" s="252" t="s">
        <v>570</v>
      </c>
      <c r="I51" s="252" t="s">
        <v>599</v>
      </c>
      <c r="J51" s="252" t="s">
        <v>525</v>
      </c>
      <c r="K51" s="39" t="s">
        <v>554</v>
      </c>
      <c r="L51" s="39">
        <v>12</v>
      </c>
      <c r="M51" s="254">
        <v>12</v>
      </c>
      <c r="N51" s="38">
        <v>150</v>
      </c>
      <c r="O51" s="38">
        <v>150</v>
      </c>
      <c r="P51" s="255">
        <v>20851.009999999998</v>
      </c>
      <c r="Q51" s="256">
        <v>38050.69</v>
      </c>
      <c r="R51" s="255">
        <v>23759.16</v>
      </c>
      <c r="S51" s="255">
        <v>23759.16</v>
      </c>
      <c r="T51" s="255">
        <v>23759.16</v>
      </c>
      <c r="U51" s="255">
        <v>23759.16</v>
      </c>
      <c r="V51" s="257">
        <v>1</v>
      </c>
      <c r="W51" s="257">
        <v>1</v>
      </c>
      <c r="X51" s="257">
        <v>1</v>
      </c>
      <c r="Y51" s="257">
        <v>1</v>
      </c>
      <c r="Z51" s="39" t="s">
        <v>550</v>
      </c>
      <c r="AA51" s="253" t="s">
        <v>721</v>
      </c>
      <c r="AB51" s="246" t="s">
        <v>682</v>
      </c>
      <c r="AC51" s="246" t="s">
        <v>683</v>
      </c>
    </row>
    <row r="52" spans="1:29" s="3" customFormat="1" ht="21.75" customHeight="1" x14ac:dyDescent="0.3">
      <c r="A52" s="267" t="s">
        <v>486</v>
      </c>
      <c r="B52" s="267"/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267"/>
      <c r="N52" s="267"/>
      <c r="O52" s="267"/>
      <c r="P52" s="247">
        <f t="shared" ref="P52:U52" si="0">SUM(P12:P51)</f>
        <v>48856031.009999976</v>
      </c>
      <c r="Q52" s="247">
        <f t="shared" si="0"/>
        <v>92543533.13000001</v>
      </c>
      <c r="R52" s="248">
        <f t="shared" si="0"/>
        <v>80250053.809999973</v>
      </c>
      <c r="S52" s="248">
        <f t="shared" si="0"/>
        <v>80250053.809999973</v>
      </c>
      <c r="T52" s="248">
        <f t="shared" si="0"/>
        <v>80250053.809999973</v>
      </c>
      <c r="U52" s="248">
        <f t="shared" si="0"/>
        <v>80250053.809999973</v>
      </c>
      <c r="V52" s="249"/>
      <c r="W52" s="249"/>
      <c r="X52" s="249"/>
      <c r="Y52" s="249"/>
      <c r="Z52" s="249"/>
      <c r="AA52" s="250"/>
      <c r="AB52" s="249"/>
      <c r="AC52" s="249"/>
    </row>
    <row r="53" spans="1:29" s="4" customFormat="1" ht="10.199999999999999" x14ac:dyDescent="0.3">
      <c r="M53" s="53"/>
      <c r="P53" s="5"/>
      <c r="Q53" s="5"/>
    </row>
    <row r="54" spans="1:29" s="4" customFormat="1" ht="10.199999999999999" x14ac:dyDescent="0.3">
      <c r="M54" s="53"/>
      <c r="P54" s="7"/>
      <c r="Q54" s="5"/>
    </row>
    <row r="55" spans="1:29" s="4" customFormat="1" ht="10.199999999999999" x14ac:dyDescent="0.3">
      <c r="M55" s="53"/>
      <c r="P55" s="5"/>
      <c r="Q55" s="5"/>
    </row>
    <row r="56" spans="1:29" s="4" customFormat="1" ht="10.199999999999999" x14ac:dyDescent="0.3">
      <c r="M56" s="53"/>
      <c r="P56" s="5"/>
      <c r="Q56" s="5"/>
    </row>
    <row r="57" spans="1:29" s="4" customFormat="1" ht="10.199999999999999" x14ac:dyDescent="0.3">
      <c r="M57" s="53"/>
      <c r="P57" s="5"/>
      <c r="Q57" s="5"/>
    </row>
    <row r="58" spans="1:29" s="4" customFormat="1" ht="10.199999999999999" x14ac:dyDescent="0.3">
      <c r="M58" s="53"/>
      <c r="P58" s="5"/>
      <c r="Q58" s="5"/>
    </row>
    <row r="59" spans="1:29" s="4" customFormat="1" ht="10.199999999999999" x14ac:dyDescent="0.3">
      <c r="M59" s="53"/>
      <c r="P59" s="5"/>
      <c r="Q59" s="5"/>
    </row>
    <row r="60" spans="1:29" s="4" customFormat="1" ht="10.199999999999999" x14ac:dyDescent="0.3">
      <c r="M60" s="53"/>
      <c r="P60" s="5"/>
      <c r="Q60" s="5"/>
    </row>
    <row r="61" spans="1:29" s="4" customFormat="1" ht="10.199999999999999" x14ac:dyDescent="0.3">
      <c r="M61" s="53"/>
      <c r="P61" s="5"/>
      <c r="Q61" s="5"/>
    </row>
    <row r="62" spans="1:29" s="4" customFormat="1" ht="10.199999999999999" x14ac:dyDescent="0.3">
      <c r="M62" s="53"/>
      <c r="P62" s="5"/>
      <c r="Q62" s="5"/>
    </row>
    <row r="63" spans="1:29" s="4" customFormat="1" ht="10.199999999999999" x14ac:dyDescent="0.3">
      <c r="M63" s="53"/>
      <c r="P63" s="5"/>
      <c r="Q63" s="5"/>
    </row>
    <row r="64" spans="1:29" s="4" customFormat="1" ht="10.199999999999999" x14ac:dyDescent="0.3">
      <c r="M64" s="53"/>
      <c r="P64" s="5"/>
      <c r="Q64" s="5"/>
    </row>
    <row r="65" spans="9:21" s="4" customFormat="1" ht="10.199999999999999" x14ac:dyDescent="0.3">
      <c r="M65" s="53"/>
      <c r="P65" s="5"/>
      <c r="Q65" s="5"/>
    </row>
    <row r="66" spans="9:21" s="4" customFormat="1" ht="10.199999999999999" x14ac:dyDescent="0.3">
      <c r="M66" s="53"/>
      <c r="P66" s="5"/>
      <c r="Q66" s="5"/>
    </row>
    <row r="67" spans="9:21" s="4" customFormat="1" ht="10.199999999999999" x14ac:dyDescent="0.3">
      <c r="M67" s="53"/>
      <c r="P67" s="5"/>
      <c r="Q67" s="5"/>
    </row>
    <row r="68" spans="9:21" s="4" customFormat="1" ht="10.199999999999999" x14ac:dyDescent="0.3">
      <c r="M68" s="53"/>
      <c r="P68" s="5"/>
      <c r="Q68" s="5"/>
    </row>
    <row r="69" spans="9:21" s="4" customFormat="1" ht="10.199999999999999" x14ac:dyDescent="0.3">
      <c r="M69" s="53"/>
      <c r="P69" s="5"/>
      <c r="Q69" s="5"/>
    </row>
    <row r="70" spans="9:21" s="4" customFormat="1" ht="10.199999999999999" x14ac:dyDescent="0.3">
      <c r="M70" s="53"/>
      <c r="P70" s="5"/>
      <c r="Q70" s="5"/>
    </row>
    <row r="71" spans="9:21" s="4" customFormat="1" ht="10.199999999999999" x14ac:dyDescent="0.3">
      <c r="M71" s="53"/>
      <c r="P71" s="5"/>
      <c r="Q71" s="5"/>
    </row>
    <row r="72" spans="9:21" s="4" customFormat="1" ht="10.199999999999999" x14ac:dyDescent="0.3">
      <c r="M72" s="53"/>
      <c r="P72" s="5"/>
      <c r="Q72" s="5"/>
    </row>
    <row r="73" spans="9:21" s="4" customFormat="1" ht="10.199999999999999" x14ac:dyDescent="0.3">
      <c r="M73" s="53"/>
      <c r="P73" s="5"/>
      <c r="Q73" s="5"/>
    </row>
    <row r="74" spans="9:21" s="4" customFormat="1" ht="10.199999999999999" x14ac:dyDescent="0.3">
      <c r="M74" s="53"/>
      <c r="P74" s="5"/>
      <c r="Q74" s="5"/>
    </row>
    <row r="75" spans="9:21" s="4" customFormat="1" ht="10.199999999999999" x14ac:dyDescent="0.3">
      <c r="M75" s="53"/>
      <c r="P75" s="5"/>
      <c r="Q75" s="5"/>
    </row>
    <row r="76" spans="9:21" ht="16.5" customHeight="1" x14ac:dyDescent="0.3">
      <c r="I76" s="6"/>
      <c r="J76" s="6"/>
      <c r="K76" s="6"/>
      <c r="L76" s="52"/>
      <c r="M76" s="53"/>
      <c r="N76" s="6"/>
      <c r="O76" s="6"/>
      <c r="Q76" s="7"/>
      <c r="R76" s="7"/>
      <c r="S76" s="7"/>
      <c r="T76" s="7"/>
      <c r="U76" s="7"/>
    </row>
    <row r="77" spans="9:21" ht="16.5" customHeight="1" x14ac:dyDescent="0.3">
      <c r="I77" s="6"/>
      <c r="J77" s="6"/>
      <c r="K77" s="6"/>
      <c r="L77" s="6"/>
      <c r="M77" s="54"/>
      <c r="N77" s="6"/>
      <c r="O77" s="6"/>
      <c r="P77" s="7"/>
      <c r="Q77" s="7"/>
      <c r="R77" s="7"/>
      <c r="S77" s="7"/>
      <c r="T77" s="7"/>
      <c r="U77" s="7"/>
    </row>
    <row r="78" spans="9:21" ht="16.5" customHeight="1" x14ac:dyDescent="0.3">
      <c r="I78" s="6"/>
      <c r="J78" s="7"/>
      <c r="K78" s="6"/>
      <c r="L78" s="6"/>
      <c r="M78" s="15"/>
      <c r="N78" s="6"/>
      <c r="O78" s="6"/>
      <c r="P78" s="7"/>
      <c r="Q78" s="7"/>
      <c r="R78" s="7"/>
      <c r="S78" s="7"/>
      <c r="T78" s="7"/>
      <c r="U78" s="7"/>
    </row>
    <row r="79" spans="9:21" ht="16.5" customHeight="1" x14ac:dyDescent="0.3">
      <c r="I79" s="6"/>
      <c r="J79" s="6"/>
      <c r="K79" s="6"/>
      <c r="L79" s="6"/>
      <c r="M79" s="15"/>
      <c r="N79" s="6"/>
      <c r="O79" s="6"/>
      <c r="P79" s="7"/>
      <c r="Q79" s="7"/>
      <c r="R79" s="7"/>
      <c r="S79" s="7"/>
      <c r="T79" s="7"/>
      <c r="U79" s="7"/>
    </row>
  </sheetData>
  <mergeCells count="8">
    <mergeCell ref="A52:O52"/>
    <mergeCell ref="A9:AC9"/>
    <mergeCell ref="A10:AC10"/>
    <mergeCell ref="A1:AC4"/>
    <mergeCell ref="A5:AC5"/>
    <mergeCell ref="A6:AC6"/>
    <mergeCell ref="A7:AC7"/>
    <mergeCell ref="A8:AC8"/>
  </mergeCells>
  <phoneticPr fontId="6" type="noConversion"/>
  <printOptions horizontalCentered="1" verticalCentered="1"/>
  <pageMargins left="0" right="0" top="0.19685039370078741" bottom="1.75" header="0.31496062992125984" footer="0.31496062992125984"/>
  <pageSetup scale="50" orientation="landscape" horizontalDpi="300" verticalDpi="300" r:id="rId1"/>
  <headerFooter>
    <oddFooter>&amp;C&amp;G          &amp;R&amp;P DE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87"/>
  <sheetViews>
    <sheetView view="pageBreakPreview" topLeftCell="A11" zoomScale="80" zoomScaleNormal="100" zoomScaleSheetLayoutView="80" workbookViewId="0">
      <pane xSplit="10" ySplit="1" topLeftCell="K66" activePane="bottomRight" state="frozen"/>
      <selection activeCell="A11" sqref="A11"/>
      <selection pane="topRight" activeCell="K11" sqref="K11"/>
      <selection pane="bottomLeft" activeCell="A12" sqref="A12"/>
      <selection pane="bottomRight" activeCell="Y16" sqref="Y16"/>
    </sheetView>
  </sheetViews>
  <sheetFormatPr baseColWidth="10" defaultColWidth="11.5546875" defaultRowHeight="7.8" x14ac:dyDescent="0.3"/>
  <cols>
    <col min="1" max="1" width="5.109375" style="1" customWidth="1"/>
    <col min="2" max="2" width="10" style="1" customWidth="1"/>
    <col min="3" max="3" width="8.33203125" style="1" customWidth="1"/>
    <col min="4" max="4" width="8.5546875" style="1" customWidth="1"/>
    <col min="5" max="5" width="9.6640625" style="1" customWidth="1"/>
    <col min="6" max="6" width="6.33203125" style="1" customWidth="1"/>
    <col min="7" max="7" width="7" style="1" hidden="1" customWidth="1"/>
    <col min="8" max="8" width="9.109375" style="1" hidden="1" customWidth="1"/>
    <col min="9" max="9" width="8.33203125" style="1" hidden="1" customWidth="1"/>
    <col min="10" max="10" width="31.44140625" style="1" customWidth="1"/>
    <col min="11" max="11" width="7" style="1" customWidth="1"/>
    <col min="12" max="12" width="11.88671875" style="1" customWidth="1"/>
    <col min="13" max="13" width="12" style="16" customWidth="1"/>
    <col min="14" max="14" width="8" style="1" customWidth="1"/>
    <col min="15" max="15" width="6.5546875" style="1" customWidth="1"/>
    <col min="16" max="16" width="16.5546875" style="1" customWidth="1"/>
    <col min="17" max="17" width="15.88671875" style="1" customWidth="1"/>
    <col min="18" max="18" width="16.109375" style="1" customWidth="1"/>
    <col min="19" max="19" width="15.88671875" style="1" customWidth="1"/>
    <col min="20" max="20" width="16" style="1" customWidth="1"/>
    <col min="21" max="21" width="15.88671875" style="1" customWidth="1"/>
    <col min="22" max="22" width="7.109375" style="1" customWidth="1"/>
    <col min="23" max="23" width="6.109375" style="1" customWidth="1"/>
    <col min="24" max="24" width="6.33203125" style="1" customWidth="1"/>
    <col min="25" max="25" width="7.5546875" style="1" customWidth="1"/>
    <col min="26" max="26" width="7.109375" style="1" customWidth="1"/>
    <col min="27" max="27" width="19" style="1" customWidth="1"/>
    <col min="28" max="28" width="6.44140625" style="1" customWidth="1"/>
    <col min="29" max="29" width="8.44140625" style="1" customWidth="1"/>
    <col min="30" max="16384" width="11.5546875" style="1"/>
  </cols>
  <sheetData>
    <row r="1" spans="1:45" ht="18.75" customHeight="1" x14ac:dyDescent="0.3">
      <c r="A1" s="270" t="s">
        <v>98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</row>
    <row r="2" spans="1:45" ht="6.75" customHeight="1" x14ac:dyDescent="0.3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</row>
    <row r="3" spans="1:45" ht="7.5" customHeight="1" x14ac:dyDescent="0.3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</row>
    <row r="4" spans="1:45" ht="16.95" hidden="1" customHeight="1" x14ac:dyDescent="0.3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</row>
    <row r="5" spans="1:45" ht="16.5" customHeight="1" x14ac:dyDescent="0.3">
      <c r="A5" s="271" t="s">
        <v>99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</row>
    <row r="6" spans="1:45" ht="15.75" hidden="1" customHeight="1" x14ac:dyDescent="0.3">
      <c r="A6" s="272" t="s">
        <v>0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</row>
    <row r="7" spans="1:45" ht="17.25" customHeight="1" x14ac:dyDescent="0.3">
      <c r="A7" s="271" t="s">
        <v>72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</row>
    <row r="8" spans="1:45" ht="15.6" customHeight="1" x14ac:dyDescent="0.3">
      <c r="A8" s="273" t="s">
        <v>100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</row>
    <row r="9" spans="1:45" ht="15" hidden="1" customHeight="1" x14ac:dyDescent="0.3">
      <c r="A9" s="268" t="s">
        <v>1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</row>
    <row r="10" spans="1:45" ht="27.75" customHeight="1" x14ac:dyDescent="0.3">
      <c r="A10" s="269" t="s">
        <v>2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</row>
    <row r="11" spans="1:45" s="12" customFormat="1" ht="66" customHeight="1" x14ac:dyDescent="0.3">
      <c r="A11" s="19" t="s">
        <v>3</v>
      </c>
      <c r="B11" s="19" t="s">
        <v>4</v>
      </c>
      <c r="C11" s="19" t="s">
        <v>5</v>
      </c>
      <c r="D11" s="19" t="s">
        <v>6</v>
      </c>
      <c r="E11" s="19" t="s">
        <v>7</v>
      </c>
      <c r="F11" s="19" t="s">
        <v>8</v>
      </c>
      <c r="G11" s="19" t="s">
        <v>9</v>
      </c>
      <c r="H11" s="19" t="s">
        <v>10</v>
      </c>
      <c r="I11" s="19" t="s">
        <v>11</v>
      </c>
      <c r="J11" s="19" t="s">
        <v>12</v>
      </c>
      <c r="K11" s="19" t="s">
        <v>52</v>
      </c>
      <c r="L11" s="19" t="s">
        <v>13</v>
      </c>
      <c r="M11" s="20" t="s">
        <v>14</v>
      </c>
      <c r="N11" s="19" t="s">
        <v>15</v>
      </c>
      <c r="O11" s="19" t="s">
        <v>16</v>
      </c>
      <c r="P11" s="21" t="s">
        <v>73</v>
      </c>
      <c r="Q11" s="21" t="s">
        <v>74</v>
      </c>
      <c r="R11" s="21" t="s">
        <v>75</v>
      </c>
      <c r="S11" s="21" t="s">
        <v>76</v>
      </c>
      <c r="T11" s="21" t="s">
        <v>77</v>
      </c>
      <c r="U11" s="21" t="s">
        <v>78</v>
      </c>
      <c r="V11" s="19" t="s">
        <v>17</v>
      </c>
      <c r="W11" s="19" t="s">
        <v>18</v>
      </c>
      <c r="X11" s="19" t="s">
        <v>19</v>
      </c>
      <c r="Y11" s="19" t="s">
        <v>20</v>
      </c>
      <c r="Z11" s="19" t="s">
        <v>21</v>
      </c>
      <c r="AA11" s="19" t="s">
        <v>22</v>
      </c>
      <c r="AB11" s="19" t="s">
        <v>23</v>
      </c>
      <c r="AC11" s="19" t="s">
        <v>24</v>
      </c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s="62" customFormat="1" ht="73.5" customHeight="1" x14ac:dyDescent="0.3">
      <c r="A12" s="57">
        <v>1</v>
      </c>
      <c r="B12" s="58" t="s">
        <v>101</v>
      </c>
      <c r="C12" s="58" t="s">
        <v>444</v>
      </c>
      <c r="D12" s="58" t="s">
        <v>25</v>
      </c>
      <c r="E12" s="58" t="s">
        <v>26</v>
      </c>
      <c r="F12" s="58" t="s">
        <v>468</v>
      </c>
      <c r="G12" s="57"/>
      <c r="H12" s="57"/>
      <c r="I12" s="57"/>
      <c r="J12" s="59" t="s">
        <v>102</v>
      </c>
      <c r="K12" s="57" t="s">
        <v>108</v>
      </c>
      <c r="L12" s="57">
        <v>360</v>
      </c>
      <c r="M12" s="60">
        <f>L12/2</f>
        <v>180</v>
      </c>
      <c r="N12" s="60">
        <v>96125</v>
      </c>
      <c r="O12" s="60">
        <f>N12/2</f>
        <v>48062.5</v>
      </c>
      <c r="P12" s="232">
        <v>4548624.5799999991</v>
      </c>
      <c r="Q12" s="232">
        <v>2390291.23</v>
      </c>
      <c r="R12" s="232">
        <v>121202.97</v>
      </c>
      <c r="S12" s="232">
        <v>121202.97</v>
      </c>
      <c r="T12" s="232">
        <v>121202.97</v>
      </c>
      <c r="U12" s="232">
        <v>121202.97</v>
      </c>
      <c r="V12" s="61">
        <v>0.5</v>
      </c>
      <c r="W12" s="61">
        <v>0.5</v>
      </c>
      <c r="X12" s="61">
        <v>0.5</v>
      </c>
      <c r="Y12" s="61">
        <v>0.5</v>
      </c>
      <c r="Z12" s="57" t="s">
        <v>31</v>
      </c>
      <c r="AA12" s="59" t="s">
        <v>110</v>
      </c>
      <c r="AB12" s="58" t="s">
        <v>29</v>
      </c>
      <c r="AC12" s="58" t="s">
        <v>30</v>
      </c>
    </row>
    <row r="13" spans="1:45" s="62" customFormat="1" ht="71.25" customHeight="1" x14ac:dyDescent="0.3">
      <c r="A13" s="57">
        <f>A12+1</f>
        <v>2</v>
      </c>
      <c r="B13" s="58" t="s">
        <v>101</v>
      </c>
      <c r="C13" s="58" t="s">
        <v>444</v>
      </c>
      <c r="D13" s="58" t="s">
        <v>25</v>
      </c>
      <c r="E13" s="58" t="s">
        <v>26</v>
      </c>
      <c r="F13" s="58" t="s">
        <v>468</v>
      </c>
      <c r="G13" s="57"/>
      <c r="H13" s="57"/>
      <c r="I13" s="57"/>
      <c r="J13" s="59" t="s">
        <v>103</v>
      </c>
      <c r="K13" s="57" t="s">
        <v>33</v>
      </c>
      <c r="L13" s="57">
        <v>60</v>
      </c>
      <c r="M13" s="60">
        <f t="shared" ref="M13:M76" si="0">L13/2</f>
        <v>30</v>
      </c>
      <c r="N13" s="60">
        <v>96125</v>
      </c>
      <c r="O13" s="60">
        <f t="shared" ref="O13:O17" si="1">N13/2</f>
        <v>48062.5</v>
      </c>
      <c r="P13" s="232">
        <v>4548624.5799999991</v>
      </c>
      <c r="Q13" s="232">
        <v>2390291.23</v>
      </c>
      <c r="R13" s="232">
        <v>121202.97</v>
      </c>
      <c r="S13" s="232">
        <v>121202.97</v>
      </c>
      <c r="T13" s="232">
        <v>121202.97</v>
      </c>
      <c r="U13" s="232">
        <v>121202.97</v>
      </c>
      <c r="V13" s="61">
        <v>0.5</v>
      </c>
      <c r="W13" s="61">
        <v>0.5</v>
      </c>
      <c r="X13" s="61">
        <v>0.5</v>
      </c>
      <c r="Y13" s="61">
        <v>0.5</v>
      </c>
      <c r="Z13" s="57" t="s">
        <v>31</v>
      </c>
      <c r="AA13" s="59" t="s">
        <v>111</v>
      </c>
      <c r="AB13" s="58" t="s">
        <v>29</v>
      </c>
      <c r="AC13" s="58" t="s">
        <v>30</v>
      </c>
    </row>
    <row r="14" spans="1:45" s="62" customFormat="1" ht="79.5" customHeight="1" x14ac:dyDescent="0.3">
      <c r="A14" s="57">
        <f t="shared" ref="A14:A77" si="2">A13+1</f>
        <v>3</v>
      </c>
      <c r="B14" s="58" t="s">
        <v>101</v>
      </c>
      <c r="C14" s="58" t="s">
        <v>444</v>
      </c>
      <c r="D14" s="58" t="s">
        <v>25</v>
      </c>
      <c r="E14" s="58" t="s">
        <v>26</v>
      </c>
      <c r="F14" s="58" t="s">
        <v>468</v>
      </c>
      <c r="G14" s="57"/>
      <c r="H14" s="57"/>
      <c r="I14" s="57"/>
      <c r="J14" s="59" t="s">
        <v>104</v>
      </c>
      <c r="K14" s="57" t="s">
        <v>67</v>
      </c>
      <c r="L14" s="57">
        <v>240</v>
      </c>
      <c r="M14" s="60">
        <f t="shared" si="0"/>
        <v>120</v>
      </c>
      <c r="N14" s="60">
        <v>96125</v>
      </c>
      <c r="O14" s="60">
        <f t="shared" si="1"/>
        <v>48062.5</v>
      </c>
      <c r="P14" s="232">
        <v>4548624.5599999987</v>
      </c>
      <c r="Q14" s="232">
        <v>2390291.23</v>
      </c>
      <c r="R14" s="232">
        <v>121202.97</v>
      </c>
      <c r="S14" s="232">
        <v>121202.97</v>
      </c>
      <c r="T14" s="232">
        <v>121202.97</v>
      </c>
      <c r="U14" s="232">
        <v>121202.97</v>
      </c>
      <c r="V14" s="61">
        <v>0.5</v>
      </c>
      <c r="W14" s="61">
        <v>0.5</v>
      </c>
      <c r="X14" s="61">
        <v>0.5</v>
      </c>
      <c r="Y14" s="61">
        <v>0.5</v>
      </c>
      <c r="Z14" s="57" t="s">
        <v>31</v>
      </c>
      <c r="AA14" s="59" t="s">
        <v>112</v>
      </c>
      <c r="AB14" s="58" t="s">
        <v>29</v>
      </c>
      <c r="AC14" s="58" t="s">
        <v>30</v>
      </c>
    </row>
    <row r="15" spans="1:45" s="62" customFormat="1" ht="131.25" customHeight="1" x14ac:dyDescent="0.3">
      <c r="A15" s="57">
        <f t="shared" si="2"/>
        <v>4</v>
      </c>
      <c r="B15" s="58" t="s">
        <v>101</v>
      </c>
      <c r="C15" s="58" t="s">
        <v>444</v>
      </c>
      <c r="D15" s="58" t="s">
        <v>25</v>
      </c>
      <c r="E15" s="58" t="s">
        <v>26</v>
      </c>
      <c r="F15" s="58" t="s">
        <v>468</v>
      </c>
      <c r="G15" s="57"/>
      <c r="H15" s="57"/>
      <c r="I15" s="57"/>
      <c r="J15" s="59" t="s">
        <v>105</v>
      </c>
      <c r="K15" s="57" t="s">
        <v>63</v>
      </c>
      <c r="L15" s="57">
        <v>12</v>
      </c>
      <c r="M15" s="60">
        <f t="shared" si="0"/>
        <v>6</v>
      </c>
      <c r="N15" s="60">
        <v>96125</v>
      </c>
      <c r="O15" s="60">
        <f t="shared" si="1"/>
        <v>48062.5</v>
      </c>
      <c r="P15" s="232">
        <v>4548624.5599999987</v>
      </c>
      <c r="Q15" s="232">
        <v>2390291.23</v>
      </c>
      <c r="R15" s="232">
        <v>121202.97</v>
      </c>
      <c r="S15" s="232">
        <v>121202.97</v>
      </c>
      <c r="T15" s="232">
        <v>121202.97</v>
      </c>
      <c r="U15" s="232">
        <v>121202.97</v>
      </c>
      <c r="V15" s="61">
        <v>0.5</v>
      </c>
      <c r="W15" s="61">
        <v>0.5</v>
      </c>
      <c r="X15" s="61">
        <v>0.5</v>
      </c>
      <c r="Y15" s="61">
        <v>0.5</v>
      </c>
      <c r="Z15" s="57" t="s">
        <v>31</v>
      </c>
      <c r="AA15" s="59" t="s">
        <v>113</v>
      </c>
      <c r="AB15" s="58" t="s">
        <v>29</v>
      </c>
      <c r="AC15" s="58" t="s">
        <v>30</v>
      </c>
    </row>
    <row r="16" spans="1:45" s="62" customFormat="1" ht="84.75" customHeight="1" x14ac:dyDescent="0.3">
      <c r="A16" s="57">
        <f t="shared" si="2"/>
        <v>5</v>
      </c>
      <c r="B16" s="58" t="s">
        <v>101</v>
      </c>
      <c r="C16" s="58" t="s">
        <v>444</v>
      </c>
      <c r="D16" s="58" t="s">
        <v>25</v>
      </c>
      <c r="E16" s="58" t="s">
        <v>26</v>
      </c>
      <c r="F16" s="58" t="s">
        <v>468</v>
      </c>
      <c r="G16" s="57"/>
      <c r="H16" s="57"/>
      <c r="I16" s="57"/>
      <c r="J16" s="59" t="s">
        <v>106</v>
      </c>
      <c r="K16" s="57" t="s">
        <v>109</v>
      </c>
      <c r="L16" s="57">
        <v>12</v>
      </c>
      <c r="M16" s="60">
        <f t="shared" si="0"/>
        <v>6</v>
      </c>
      <c r="N16" s="60">
        <v>96125</v>
      </c>
      <c r="O16" s="60">
        <f t="shared" si="1"/>
        <v>48062.5</v>
      </c>
      <c r="P16" s="232">
        <v>4548624.5599999987</v>
      </c>
      <c r="Q16" s="232">
        <v>2390291.23</v>
      </c>
      <c r="R16" s="232">
        <v>121202.97</v>
      </c>
      <c r="S16" s="232">
        <v>121202.97</v>
      </c>
      <c r="T16" s="232">
        <v>121202.97</v>
      </c>
      <c r="U16" s="232">
        <v>121202.97</v>
      </c>
      <c r="V16" s="61">
        <v>0.5</v>
      </c>
      <c r="W16" s="61">
        <v>0.5</v>
      </c>
      <c r="X16" s="61">
        <v>0.5</v>
      </c>
      <c r="Y16" s="61">
        <v>0.5</v>
      </c>
      <c r="Z16" s="57" t="s">
        <v>31</v>
      </c>
      <c r="AA16" s="59" t="s">
        <v>114</v>
      </c>
      <c r="AB16" s="58" t="s">
        <v>29</v>
      </c>
      <c r="AC16" s="58" t="s">
        <v>30</v>
      </c>
    </row>
    <row r="17" spans="1:29" s="62" customFormat="1" ht="131.25" customHeight="1" x14ac:dyDescent="0.3">
      <c r="A17" s="57">
        <f t="shared" si="2"/>
        <v>6</v>
      </c>
      <c r="B17" s="58" t="s">
        <v>101</v>
      </c>
      <c r="C17" s="58" t="s">
        <v>444</v>
      </c>
      <c r="D17" s="58" t="s">
        <v>25</v>
      </c>
      <c r="E17" s="58" t="s">
        <v>26</v>
      </c>
      <c r="F17" s="58" t="s">
        <v>468</v>
      </c>
      <c r="G17" s="57"/>
      <c r="H17" s="57"/>
      <c r="I17" s="57"/>
      <c r="J17" s="59" t="s">
        <v>107</v>
      </c>
      <c r="K17" s="57" t="s">
        <v>33</v>
      </c>
      <c r="L17" s="57">
        <v>1200</v>
      </c>
      <c r="M17" s="60">
        <f t="shared" si="0"/>
        <v>600</v>
      </c>
      <c r="N17" s="60">
        <v>96125</v>
      </c>
      <c r="O17" s="60">
        <f t="shared" si="1"/>
        <v>48062.5</v>
      </c>
      <c r="P17" s="232">
        <v>4548624.5399999991</v>
      </c>
      <c r="Q17" s="232">
        <v>2390291.23</v>
      </c>
      <c r="R17" s="232">
        <v>121202.97</v>
      </c>
      <c r="S17" s="232">
        <v>121202.97</v>
      </c>
      <c r="T17" s="232">
        <v>121202.97</v>
      </c>
      <c r="U17" s="232">
        <v>121202.97</v>
      </c>
      <c r="V17" s="61">
        <v>0.5</v>
      </c>
      <c r="W17" s="61">
        <v>0.5</v>
      </c>
      <c r="X17" s="61">
        <v>0.5</v>
      </c>
      <c r="Y17" s="61">
        <v>0.5</v>
      </c>
      <c r="Z17" s="57" t="s">
        <v>31</v>
      </c>
      <c r="AA17" s="59" t="s">
        <v>115</v>
      </c>
      <c r="AB17" s="58" t="s">
        <v>29</v>
      </c>
      <c r="AC17" s="58" t="s">
        <v>30</v>
      </c>
    </row>
    <row r="18" spans="1:29" s="70" customFormat="1" ht="79.5" customHeight="1" x14ac:dyDescent="0.3">
      <c r="A18" s="57">
        <f t="shared" si="2"/>
        <v>7</v>
      </c>
      <c r="B18" s="64" t="s">
        <v>35</v>
      </c>
      <c r="C18" s="65" t="s">
        <v>445</v>
      </c>
      <c r="D18" s="65" t="s">
        <v>25</v>
      </c>
      <c r="E18" s="65" t="s">
        <v>26</v>
      </c>
      <c r="F18" s="65" t="s">
        <v>469</v>
      </c>
      <c r="G18" s="63"/>
      <c r="H18" s="63"/>
      <c r="I18" s="63"/>
      <c r="J18" s="66" t="s">
        <v>116</v>
      </c>
      <c r="K18" s="66" t="s">
        <v>63</v>
      </c>
      <c r="L18" s="67">
        <v>12</v>
      </c>
      <c r="M18" s="68">
        <f t="shared" si="0"/>
        <v>6</v>
      </c>
      <c r="N18" s="68">
        <v>96125</v>
      </c>
      <c r="O18" s="68">
        <f>N18/2</f>
        <v>48062.5</v>
      </c>
      <c r="P18" s="233">
        <v>695247.88</v>
      </c>
      <c r="Q18" s="233">
        <v>655247.88</v>
      </c>
      <c r="R18" s="233">
        <v>265879.14</v>
      </c>
      <c r="S18" s="233">
        <v>265879.14</v>
      </c>
      <c r="T18" s="233">
        <v>265879.14</v>
      </c>
      <c r="U18" s="233">
        <v>265879.14</v>
      </c>
      <c r="V18" s="69">
        <v>0.5</v>
      </c>
      <c r="W18" s="69">
        <v>0.5</v>
      </c>
      <c r="X18" s="69">
        <v>0.5</v>
      </c>
      <c r="Y18" s="69">
        <v>0.5</v>
      </c>
      <c r="Z18" s="63" t="s">
        <v>31</v>
      </c>
      <c r="AA18" s="66" t="s">
        <v>87</v>
      </c>
      <c r="AB18" s="64" t="s">
        <v>29</v>
      </c>
      <c r="AC18" s="64" t="s">
        <v>30</v>
      </c>
    </row>
    <row r="19" spans="1:29" s="70" customFormat="1" ht="52.5" customHeight="1" x14ac:dyDescent="0.3">
      <c r="A19" s="57">
        <f t="shared" si="2"/>
        <v>8</v>
      </c>
      <c r="B19" s="64" t="s">
        <v>35</v>
      </c>
      <c r="C19" s="65" t="s">
        <v>445</v>
      </c>
      <c r="D19" s="65" t="s">
        <v>25</v>
      </c>
      <c r="E19" s="65" t="s">
        <v>26</v>
      </c>
      <c r="F19" s="65" t="s">
        <v>469</v>
      </c>
      <c r="G19" s="63"/>
      <c r="H19" s="63"/>
      <c r="I19" s="63"/>
      <c r="J19" s="66" t="s">
        <v>117</v>
      </c>
      <c r="K19" s="66" t="s">
        <v>33</v>
      </c>
      <c r="L19" s="67">
        <v>300</v>
      </c>
      <c r="M19" s="68">
        <f t="shared" si="0"/>
        <v>150</v>
      </c>
      <c r="N19" s="68">
        <v>7000</v>
      </c>
      <c r="O19" s="68">
        <f t="shared" ref="O19:O82" si="3">N19/2</f>
        <v>3500</v>
      </c>
      <c r="P19" s="233">
        <v>695247.88</v>
      </c>
      <c r="Q19" s="233">
        <v>655247.88</v>
      </c>
      <c r="R19" s="233">
        <v>265879.14</v>
      </c>
      <c r="S19" s="233">
        <v>265879.14</v>
      </c>
      <c r="T19" s="233">
        <v>265879.14</v>
      </c>
      <c r="U19" s="233">
        <v>265879.14</v>
      </c>
      <c r="V19" s="69">
        <v>0.5</v>
      </c>
      <c r="W19" s="69">
        <v>0.5</v>
      </c>
      <c r="X19" s="69">
        <v>0.5</v>
      </c>
      <c r="Y19" s="69">
        <v>0.5</v>
      </c>
      <c r="Z19" s="63" t="s">
        <v>31</v>
      </c>
      <c r="AA19" s="66" t="s">
        <v>122</v>
      </c>
      <c r="AB19" s="64" t="s">
        <v>29</v>
      </c>
      <c r="AC19" s="64" t="s">
        <v>30</v>
      </c>
    </row>
    <row r="20" spans="1:29" s="70" customFormat="1" ht="69" customHeight="1" x14ac:dyDescent="0.3">
      <c r="A20" s="57">
        <f t="shared" si="2"/>
        <v>9</v>
      </c>
      <c r="B20" s="64" t="s">
        <v>35</v>
      </c>
      <c r="C20" s="65" t="s">
        <v>445</v>
      </c>
      <c r="D20" s="65" t="s">
        <v>25</v>
      </c>
      <c r="E20" s="65" t="s">
        <v>26</v>
      </c>
      <c r="F20" s="65" t="s">
        <v>469</v>
      </c>
      <c r="G20" s="63"/>
      <c r="H20" s="63"/>
      <c r="I20" s="63"/>
      <c r="J20" s="66" t="s">
        <v>118</v>
      </c>
      <c r="K20" s="66" t="s">
        <v>33</v>
      </c>
      <c r="L20" s="67">
        <v>360</v>
      </c>
      <c r="M20" s="68">
        <f t="shared" si="0"/>
        <v>180</v>
      </c>
      <c r="N20" s="68">
        <v>2000</v>
      </c>
      <c r="O20" s="68">
        <f t="shared" si="3"/>
        <v>1000</v>
      </c>
      <c r="P20" s="233">
        <v>695247.88</v>
      </c>
      <c r="Q20" s="233">
        <v>655247.88</v>
      </c>
      <c r="R20" s="233">
        <v>265879.14</v>
      </c>
      <c r="S20" s="233">
        <v>265879.14</v>
      </c>
      <c r="T20" s="233">
        <v>265879.14</v>
      </c>
      <c r="U20" s="233">
        <v>265879.14</v>
      </c>
      <c r="V20" s="69">
        <v>0.5</v>
      </c>
      <c r="W20" s="69">
        <v>0.5</v>
      </c>
      <c r="X20" s="69">
        <v>0.5</v>
      </c>
      <c r="Y20" s="69">
        <v>0.5</v>
      </c>
      <c r="Z20" s="63" t="s">
        <v>31</v>
      </c>
      <c r="AA20" s="66" t="s">
        <v>123</v>
      </c>
      <c r="AB20" s="64" t="s">
        <v>29</v>
      </c>
      <c r="AC20" s="64" t="s">
        <v>30</v>
      </c>
    </row>
    <row r="21" spans="1:29" s="70" customFormat="1" ht="52.5" customHeight="1" x14ac:dyDescent="0.3">
      <c r="A21" s="57">
        <f t="shared" si="2"/>
        <v>10</v>
      </c>
      <c r="B21" s="64" t="s">
        <v>35</v>
      </c>
      <c r="C21" s="65" t="s">
        <v>445</v>
      </c>
      <c r="D21" s="65" t="s">
        <v>25</v>
      </c>
      <c r="E21" s="65" t="s">
        <v>26</v>
      </c>
      <c r="F21" s="65" t="s">
        <v>469</v>
      </c>
      <c r="G21" s="63"/>
      <c r="H21" s="63"/>
      <c r="I21" s="63"/>
      <c r="J21" s="66" t="s">
        <v>119</v>
      </c>
      <c r="K21" s="66" t="s">
        <v>121</v>
      </c>
      <c r="L21" s="67">
        <v>120</v>
      </c>
      <c r="M21" s="68">
        <f t="shared" si="0"/>
        <v>60</v>
      </c>
      <c r="N21" s="68">
        <v>96125</v>
      </c>
      <c r="O21" s="68">
        <f t="shared" si="3"/>
        <v>48062.5</v>
      </c>
      <c r="P21" s="233">
        <v>695247.88</v>
      </c>
      <c r="Q21" s="233">
        <v>655247.88</v>
      </c>
      <c r="R21" s="233">
        <v>265879.14</v>
      </c>
      <c r="S21" s="233">
        <v>265879.14</v>
      </c>
      <c r="T21" s="233">
        <v>265879.14</v>
      </c>
      <c r="U21" s="233">
        <v>265879.14</v>
      </c>
      <c r="V21" s="69">
        <v>0.5</v>
      </c>
      <c r="W21" s="69">
        <v>0.5</v>
      </c>
      <c r="X21" s="69">
        <v>0.5</v>
      </c>
      <c r="Y21" s="69">
        <v>0.5</v>
      </c>
      <c r="Z21" s="63" t="s">
        <v>31</v>
      </c>
      <c r="AA21" s="66" t="s">
        <v>124</v>
      </c>
      <c r="AB21" s="64" t="s">
        <v>29</v>
      </c>
      <c r="AC21" s="64" t="s">
        <v>30</v>
      </c>
    </row>
    <row r="22" spans="1:29" s="70" customFormat="1" ht="71.25" customHeight="1" x14ac:dyDescent="0.3">
      <c r="A22" s="57">
        <f t="shared" si="2"/>
        <v>11</v>
      </c>
      <c r="B22" s="64" t="s">
        <v>35</v>
      </c>
      <c r="C22" s="65" t="s">
        <v>445</v>
      </c>
      <c r="D22" s="65" t="s">
        <v>25</v>
      </c>
      <c r="E22" s="65" t="s">
        <v>26</v>
      </c>
      <c r="F22" s="65" t="s">
        <v>469</v>
      </c>
      <c r="G22" s="63"/>
      <c r="H22" s="63"/>
      <c r="I22" s="63"/>
      <c r="J22" s="66" t="s">
        <v>120</v>
      </c>
      <c r="K22" s="66" t="s">
        <v>33</v>
      </c>
      <c r="L22" s="67">
        <v>120</v>
      </c>
      <c r="M22" s="68">
        <f t="shared" si="0"/>
        <v>60</v>
      </c>
      <c r="N22" s="68">
        <v>96125</v>
      </c>
      <c r="O22" s="68">
        <f t="shared" si="3"/>
        <v>48062.5</v>
      </c>
      <c r="P22" s="233">
        <v>695247.88</v>
      </c>
      <c r="Q22" s="233">
        <v>655247.88</v>
      </c>
      <c r="R22" s="233">
        <v>265879.15999999997</v>
      </c>
      <c r="S22" s="233">
        <v>265879.15999999997</v>
      </c>
      <c r="T22" s="233">
        <v>265879.15999999997</v>
      </c>
      <c r="U22" s="233">
        <v>265879.15999999997</v>
      </c>
      <c r="V22" s="69">
        <v>0.5</v>
      </c>
      <c r="W22" s="69">
        <v>0.5</v>
      </c>
      <c r="X22" s="69">
        <v>0.5</v>
      </c>
      <c r="Y22" s="69">
        <v>0.5</v>
      </c>
      <c r="Z22" s="63" t="s">
        <v>31</v>
      </c>
      <c r="AA22" s="66" t="s">
        <v>125</v>
      </c>
      <c r="AB22" s="64" t="s">
        <v>29</v>
      </c>
      <c r="AC22" s="64" t="s">
        <v>30</v>
      </c>
    </row>
    <row r="23" spans="1:29" s="79" customFormat="1" ht="70.5" customHeight="1" x14ac:dyDescent="0.3">
      <c r="A23" s="57">
        <f t="shared" si="2"/>
        <v>12</v>
      </c>
      <c r="B23" s="72" t="s">
        <v>43</v>
      </c>
      <c r="C23" s="73" t="s">
        <v>446</v>
      </c>
      <c r="D23" s="73" t="s">
        <v>25</v>
      </c>
      <c r="E23" s="73" t="s">
        <v>26</v>
      </c>
      <c r="F23" s="73" t="s">
        <v>469</v>
      </c>
      <c r="G23" s="71"/>
      <c r="H23" s="71"/>
      <c r="I23" s="71"/>
      <c r="J23" s="74" t="s">
        <v>126</v>
      </c>
      <c r="K23" s="75" t="s">
        <v>63</v>
      </c>
      <c r="L23" s="71">
        <v>12</v>
      </c>
      <c r="M23" s="76">
        <f t="shared" si="0"/>
        <v>6</v>
      </c>
      <c r="N23" s="76">
        <v>96125</v>
      </c>
      <c r="O23" s="76">
        <f t="shared" si="3"/>
        <v>48062.5</v>
      </c>
      <c r="P23" s="234">
        <v>1496671.28</v>
      </c>
      <c r="Q23" s="234">
        <v>1478671.28</v>
      </c>
      <c r="R23" s="234">
        <v>783719.8</v>
      </c>
      <c r="S23" s="234">
        <v>783719.8</v>
      </c>
      <c r="T23" s="234">
        <v>783719.8</v>
      </c>
      <c r="U23" s="234">
        <v>783719.8</v>
      </c>
      <c r="V23" s="77">
        <v>0.5</v>
      </c>
      <c r="W23" s="77">
        <v>0.5</v>
      </c>
      <c r="X23" s="77">
        <v>0.5</v>
      </c>
      <c r="Y23" s="77">
        <v>0.5</v>
      </c>
      <c r="Z23" s="71" t="s">
        <v>31</v>
      </c>
      <c r="AA23" s="78" t="s">
        <v>138</v>
      </c>
      <c r="AB23" s="72" t="s">
        <v>29</v>
      </c>
      <c r="AC23" s="72" t="s">
        <v>30</v>
      </c>
    </row>
    <row r="24" spans="1:29" s="79" customFormat="1" ht="67.5" customHeight="1" x14ac:dyDescent="0.3">
      <c r="A24" s="57">
        <f t="shared" si="2"/>
        <v>13</v>
      </c>
      <c r="B24" s="72" t="s">
        <v>43</v>
      </c>
      <c r="C24" s="73" t="s">
        <v>446</v>
      </c>
      <c r="D24" s="73" t="s">
        <v>25</v>
      </c>
      <c r="E24" s="73" t="s">
        <v>26</v>
      </c>
      <c r="F24" s="73" t="s">
        <v>469</v>
      </c>
      <c r="G24" s="71"/>
      <c r="H24" s="71"/>
      <c r="I24" s="71"/>
      <c r="J24" s="74" t="s">
        <v>127</v>
      </c>
      <c r="K24" s="75" t="s">
        <v>63</v>
      </c>
      <c r="L24" s="71">
        <v>12</v>
      </c>
      <c r="M24" s="76">
        <f t="shared" si="0"/>
        <v>6</v>
      </c>
      <c r="N24" s="76">
        <v>96125</v>
      </c>
      <c r="O24" s="76">
        <f t="shared" si="3"/>
        <v>48062.5</v>
      </c>
      <c r="P24" s="234">
        <v>1496671.28</v>
      </c>
      <c r="Q24" s="234">
        <v>1478671.28</v>
      </c>
      <c r="R24" s="234">
        <v>783719.8</v>
      </c>
      <c r="S24" s="234">
        <v>783719.8</v>
      </c>
      <c r="T24" s="234">
        <v>783719.8</v>
      </c>
      <c r="U24" s="234">
        <v>783719.8</v>
      </c>
      <c r="V24" s="77">
        <v>0.5</v>
      </c>
      <c r="W24" s="77">
        <v>0.5</v>
      </c>
      <c r="X24" s="77">
        <v>0.5</v>
      </c>
      <c r="Y24" s="77">
        <v>0.5</v>
      </c>
      <c r="Z24" s="71" t="s">
        <v>31</v>
      </c>
      <c r="AA24" s="78" t="s">
        <v>139</v>
      </c>
      <c r="AB24" s="72" t="s">
        <v>29</v>
      </c>
      <c r="AC24" s="72" t="s">
        <v>30</v>
      </c>
    </row>
    <row r="25" spans="1:29" s="79" customFormat="1" ht="57" customHeight="1" x14ac:dyDescent="0.3">
      <c r="A25" s="57">
        <f t="shared" si="2"/>
        <v>14</v>
      </c>
      <c r="B25" s="72" t="s">
        <v>43</v>
      </c>
      <c r="C25" s="73" t="s">
        <v>446</v>
      </c>
      <c r="D25" s="73" t="s">
        <v>25</v>
      </c>
      <c r="E25" s="73" t="s">
        <v>26</v>
      </c>
      <c r="F25" s="73" t="s">
        <v>469</v>
      </c>
      <c r="G25" s="71"/>
      <c r="H25" s="71"/>
      <c r="I25" s="71"/>
      <c r="J25" s="74" t="s">
        <v>128</v>
      </c>
      <c r="K25" s="75" t="s">
        <v>63</v>
      </c>
      <c r="L25" s="71">
        <v>12</v>
      </c>
      <c r="M25" s="76">
        <f t="shared" si="0"/>
        <v>6</v>
      </c>
      <c r="N25" s="76">
        <v>96125</v>
      </c>
      <c r="O25" s="76">
        <f t="shared" si="3"/>
        <v>48062.5</v>
      </c>
      <c r="P25" s="234">
        <v>1496671.28</v>
      </c>
      <c r="Q25" s="234">
        <v>1478671.28</v>
      </c>
      <c r="R25" s="234">
        <v>783719.8</v>
      </c>
      <c r="S25" s="234">
        <v>783719.8</v>
      </c>
      <c r="T25" s="234">
        <v>783719.8</v>
      </c>
      <c r="U25" s="234">
        <v>783719.8</v>
      </c>
      <c r="V25" s="77">
        <v>0.5</v>
      </c>
      <c r="W25" s="77">
        <v>0.5</v>
      </c>
      <c r="X25" s="77">
        <v>0.5</v>
      </c>
      <c r="Y25" s="77">
        <v>0.5</v>
      </c>
      <c r="Z25" s="71" t="s">
        <v>31</v>
      </c>
      <c r="AA25" s="78" t="s">
        <v>140</v>
      </c>
      <c r="AB25" s="72" t="s">
        <v>29</v>
      </c>
      <c r="AC25" s="72" t="s">
        <v>30</v>
      </c>
    </row>
    <row r="26" spans="1:29" s="79" customFormat="1" ht="50.25" customHeight="1" x14ac:dyDescent="0.3">
      <c r="A26" s="57">
        <f t="shared" si="2"/>
        <v>15</v>
      </c>
      <c r="B26" s="72" t="s">
        <v>43</v>
      </c>
      <c r="C26" s="73" t="s">
        <v>446</v>
      </c>
      <c r="D26" s="73" t="s">
        <v>25</v>
      </c>
      <c r="E26" s="73" t="s">
        <v>26</v>
      </c>
      <c r="F26" s="73" t="s">
        <v>469</v>
      </c>
      <c r="G26" s="71"/>
      <c r="H26" s="71"/>
      <c r="I26" s="71"/>
      <c r="J26" s="74" t="s">
        <v>129</v>
      </c>
      <c r="K26" s="75" t="s">
        <v>63</v>
      </c>
      <c r="L26" s="71">
        <v>120</v>
      </c>
      <c r="M26" s="76">
        <f t="shared" si="0"/>
        <v>60</v>
      </c>
      <c r="N26" s="76">
        <v>96125</v>
      </c>
      <c r="O26" s="76">
        <f t="shared" si="3"/>
        <v>48062.5</v>
      </c>
      <c r="P26" s="234">
        <v>1496671.28</v>
      </c>
      <c r="Q26" s="234">
        <v>1478671.28</v>
      </c>
      <c r="R26" s="234">
        <v>783719.8</v>
      </c>
      <c r="S26" s="234">
        <v>783719.8</v>
      </c>
      <c r="T26" s="234">
        <v>783719.8</v>
      </c>
      <c r="U26" s="234">
        <v>783719.8</v>
      </c>
      <c r="V26" s="77">
        <v>0.5</v>
      </c>
      <c r="W26" s="77">
        <v>0.5</v>
      </c>
      <c r="X26" s="77">
        <v>0.5</v>
      </c>
      <c r="Y26" s="77">
        <v>0.5</v>
      </c>
      <c r="Z26" s="71" t="s">
        <v>31</v>
      </c>
      <c r="AA26" s="78" t="s">
        <v>141</v>
      </c>
      <c r="AB26" s="72" t="s">
        <v>29</v>
      </c>
      <c r="AC26" s="72" t="s">
        <v>30</v>
      </c>
    </row>
    <row r="27" spans="1:29" s="79" customFormat="1" ht="56.25" customHeight="1" x14ac:dyDescent="0.3">
      <c r="A27" s="57">
        <f t="shared" si="2"/>
        <v>16</v>
      </c>
      <c r="B27" s="72" t="s">
        <v>43</v>
      </c>
      <c r="C27" s="73" t="s">
        <v>446</v>
      </c>
      <c r="D27" s="73" t="s">
        <v>25</v>
      </c>
      <c r="E27" s="73" t="s">
        <v>26</v>
      </c>
      <c r="F27" s="73" t="s">
        <v>469</v>
      </c>
      <c r="G27" s="71"/>
      <c r="H27" s="71"/>
      <c r="I27" s="71"/>
      <c r="J27" s="74" t="s">
        <v>130</v>
      </c>
      <c r="K27" s="75" t="s">
        <v>63</v>
      </c>
      <c r="L27" s="71">
        <v>12</v>
      </c>
      <c r="M27" s="76">
        <f t="shared" si="0"/>
        <v>6</v>
      </c>
      <c r="N27" s="76">
        <v>96125</v>
      </c>
      <c r="O27" s="76">
        <f t="shared" si="3"/>
        <v>48062.5</v>
      </c>
      <c r="P27" s="234">
        <v>1496671.28</v>
      </c>
      <c r="Q27" s="234">
        <v>1478671.28</v>
      </c>
      <c r="R27" s="234">
        <v>783719.8</v>
      </c>
      <c r="S27" s="234">
        <v>783719.8</v>
      </c>
      <c r="T27" s="234">
        <v>783719.8</v>
      </c>
      <c r="U27" s="234">
        <v>783719.8</v>
      </c>
      <c r="V27" s="77">
        <v>0.5</v>
      </c>
      <c r="W27" s="77">
        <v>0.5</v>
      </c>
      <c r="X27" s="77">
        <v>0.5</v>
      </c>
      <c r="Y27" s="77">
        <v>0.5</v>
      </c>
      <c r="Z27" s="71" t="s">
        <v>28</v>
      </c>
      <c r="AA27" s="78" t="s">
        <v>142</v>
      </c>
      <c r="AB27" s="72" t="s">
        <v>29</v>
      </c>
      <c r="AC27" s="72" t="s">
        <v>30</v>
      </c>
    </row>
    <row r="28" spans="1:29" s="79" customFormat="1" ht="57.75" customHeight="1" x14ac:dyDescent="0.3">
      <c r="A28" s="57">
        <f t="shared" si="2"/>
        <v>17</v>
      </c>
      <c r="B28" s="72" t="s">
        <v>43</v>
      </c>
      <c r="C28" s="73" t="s">
        <v>446</v>
      </c>
      <c r="D28" s="73" t="s">
        <v>25</v>
      </c>
      <c r="E28" s="73" t="s">
        <v>26</v>
      </c>
      <c r="F28" s="73" t="s">
        <v>469</v>
      </c>
      <c r="G28" s="71"/>
      <c r="H28" s="71"/>
      <c r="I28" s="71"/>
      <c r="J28" s="74" t="s">
        <v>131</v>
      </c>
      <c r="K28" s="75" t="s">
        <v>63</v>
      </c>
      <c r="L28" s="71">
        <v>12</v>
      </c>
      <c r="M28" s="76">
        <f t="shared" si="0"/>
        <v>6</v>
      </c>
      <c r="N28" s="76">
        <v>96125</v>
      </c>
      <c r="O28" s="76">
        <f t="shared" si="3"/>
        <v>48062.5</v>
      </c>
      <c r="P28" s="234">
        <v>1496671.28</v>
      </c>
      <c r="Q28" s="234">
        <v>1478671.28</v>
      </c>
      <c r="R28" s="234">
        <v>783719.8</v>
      </c>
      <c r="S28" s="234">
        <v>783719.8</v>
      </c>
      <c r="T28" s="234">
        <v>783719.8</v>
      </c>
      <c r="U28" s="234">
        <v>783719.8</v>
      </c>
      <c r="V28" s="77">
        <v>0.5</v>
      </c>
      <c r="W28" s="77">
        <v>0.5</v>
      </c>
      <c r="X28" s="77">
        <v>0.5</v>
      </c>
      <c r="Y28" s="77">
        <v>0.5</v>
      </c>
      <c r="Z28" s="71" t="s">
        <v>28</v>
      </c>
      <c r="AA28" s="78" t="s">
        <v>143</v>
      </c>
      <c r="AB28" s="72" t="s">
        <v>29</v>
      </c>
      <c r="AC28" s="72" t="s">
        <v>30</v>
      </c>
    </row>
    <row r="29" spans="1:29" s="79" customFormat="1" ht="72.75" customHeight="1" x14ac:dyDescent="0.3">
      <c r="A29" s="57">
        <f t="shared" si="2"/>
        <v>18</v>
      </c>
      <c r="B29" s="72" t="s">
        <v>43</v>
      </c>
      <c r="C29" s="73" t="s">
        <v>446</v>
      </c>
      <c r="D29" s="73" t="s">
        <v>25</v>
      </c>
      <c r="E29" s="73" t="s">
        <v>26</v>
      </c>
      <c r="F29" s="73" t="s">
        <v>469</v>
      </c>
      <c r="G29" s="71"/>
      <c r="H29" s="71"/>
      <c r="I29" s="71"/>
      <c r="J29" s="74" t="s">
        <v>132</v>
      </c>
      <c r="K29" s="75" t="s">
        <v>63</v>
      </c>
      <c r="L29" s="71">
        <v>12</v>
      </c>
      <c r="M29" s="76">
        <f t="shared" si="0"/>
        <v>6</v>
      </c>
      <c r="N29" s="76">
        <v>96125</v>
      </c>
      <c r="O29" s="76">
        <f t="shared" si="3"/>
        <v>48062.5</v>
      </c>
      <c r="P29" s="234">
        <v>1496671.28</v>
      </c>
      <c r="Q29" s="234">
        <v>1478671.28</v>
      </c>
      <c r="R29" s="234">
        <v>783719.8</v>
      </c>
      <c r="S29" s="234">
        <v>783719.8</v>
      </c>
      <c r="T29" s="234">
        <v>783719.8</v>
      </c>
      <c r="U29" s="234">
        <v>783719.8</v>
      </c>
      <c r="V29" s="77">
        <v>0.5</v>
      </c>
      <c r="W29" s="77">
        <v>0.5</v>
      </c>
      <c r="X29" s="77">
        <v>0.5</v>
      </c>
      <c r="Y29" s="77">
        <v>0.5</v>
      </c>
      <c r="Z29" s="71" t="s">
        <v>28</v>
      </c>
      <c r="AA29" s="78" t="s">
        <v>144</v>
      </c>
      <c r="AB29" s="72" t="s">
        <v>29</v>
      </c>
      <c r="AC29" s="72" t="s">
        <v>30</v>
      </c>
    </row>
    <row r="30" spans="1:29" s="79" customFormat="1" ht="78" customHeight="1" x14ac:dyDescent="0.3">
      <c r="A30" s="57">
        <f t="shared" si="2"/>
        <v>19</v>
      </c>
      <c r="B30" s="72" t="s">
        <v>43</v>
      </c>
      <c r="C30" s="73" t="s">
        <v>446</v>
      </c>
      <c r="D30" s="73" t="s">
        <v>25</v>
      </c>
      <c r="E30" s="73" t="s">
        <v>26</v>
      </c>
      <c r="F30" s="73" t="s">
        <v>469</v>
      </c>
      <c r="G30" s="71"/>
      <c r="H30" s="71"/>
      <c r="I30" s="71"/>
      <c r="J30" s="74" t="s">
        <v>133</v>
      </c>
      <c r="K30" s="75" t="s">
        <v>136</v>
      </c>
      <c r="L30" s="71">
        <v>12</v>
      </c>
      <c r="M30" s="76">
        <f t="shared" si="0"/>
        <v>6</v>
      </c>
      <c r="N30" s="76">
        <v>96125</v>
      </c>
      <c r="O30" s="76">
        <f t="shared" si="3"/>
        <v>48062.5</v>
      </c>
      <c r="P30" s="234">
        <v>1496671.28</v>
      </c>
      <c r="Q30" s="234">
        <v>1478671.28</v>
      </c>
      <c r="R30" s="234">
        <v>783719.8</v>
      </c>
      <c r="S30" s="234">
        <v>783719.8</v>
      </c>
      <c r="T30" s="234">
        <v>783719.8</v>
      </c>
      <c r="U30" s="234">
        <v>783719.8</v>
      </c>
      <c r="V30" s="77">
        <v>0.5</v>
      </c>
      <c r="W30" s="77">
        <v>0.5</v>
      </c>
      <c r="X30" s="77">
        <v>0.5</v>
      </c>
      <c r="Y30" s="77">
        <v>0.5</v>
      </c>
      <c r="Z30" s="71" t="s">
        <v>28</v>
      </c>
      <c r="AA30" s="78" t="s">
        <v>145</v>
      </c>
      <c r="AB30" s="72" t="s">
        <v>29</v>
      </c>
      <c r="AC30" s="72" t="s">
        <v>30</v>
      </c>
    </row>
    <row r="31" spans="1:29" s="79" customFormat="1" ht="65.25" customHeight="1" x14ac:dyDescent="0.3">
      <c r="A31" s="57">
        <f t="shared" si="2"/>
        <v>20</v>
      </c>
      <c r="B31" s="72" t="s">
        <v>43</v>
      </c>
      <c r="C31" s="73" t="s">
        <v>446</v>
      </c>
      <c r="D31" s="73" t="s">
        <v>25</v>
      </c>
      <c r="E31" s="73" t="s">
        <v>26</v>
      </c>
      <c r="F31" s="73" t="s">
        <v>469</v>
      </c>
      <c r="G31" s="71"/>
      <c r="H31" s="71"/>
      <c r="I31" s="71"/>
      <c r="J31" s="74" t="s">
        <v>134</v>
      </c>
      <c r="K31" s="75" t="s">
        <v>65</v>
      </c>
      <c r="L31" s="71">
        <v>60</v>
      </c>
      <c r="M31" s="76">
        <f t="shared" si="0"/>
        <v>30</v>
      </c>
      <c r="N31" s="76">
        <v>96125</v>
      </c>
      <c r="O31" s="76">
        <f t="shared" si="3"/>
        <v>48062.5</v>
      </c>
      <c r="P31" s="234">
        <v>1496671.28</v>
      </c>
      <c r="Q31" s="234">
        <v>1478671.28</v>
      </c>
      <c r="R31" s="234">
        <v>783719.8</v>
      </c>
      <c r="S31" s="234">
        <v>783719.8</v>
      </c>
      <c r="T31" s="234">
        <v>783719.8</v>
      </c>
      <c r="U31" s="234">
        <v>783719.8</v>
      </c>
      <c r="V31" s="77">
        <v>0.5</v>
      </c>
      <c r="W31" s="77">
        <v>0.5</v>
      </c>
      <c r="X31" s="77">
        <v>0.5</v>
      </c>
      <c r="Y31" s="77">
        <v>0.5</v>
      </c>
      <c r="Z31" s="71" t="s">
        <v>28</v>
      </c>
      <c r="AA31" s="78" t="s">
        <v>146</v>
      </c>
      <c r="AB31" s="72" t="s">
        <v>29</v>
      </c>
      <c r="AC31" s="72" t="s">
        <v>30</v>
      </c>
    </row>
    <row r="32" spans="1:29" s="79" customFormat="1" ht="70.5" customHeight="1" x14ac:dyDescent="0.3">
      <c r="A32" s="57">
        <f t="shared" si="2"/>
        <v>21</v>
      </c>
      <c r="B32" s="72" t="s">
        <v>43</v>
      </c>
      <c r="C32" s="73" t="s">
        <v>446</v>
      </c>
      <c r="D32" s="73" t="s">
        <v>25</v>
      </c>
      <c r="E32" s="73" t="s">
        <v>26</v>
      </c>
      <c r="F32" s="73" t="s">
        <v>469</v>
      </c>
      <c r="G32" s="71"/>
      <c r="H32" s="71"/>
      <c r="I32" s="71"/>
      <c r="J32" s="74" t="s">
        <v>135</v>
      </c>
      <c r="K32" s="75" t="s">
        <v>137</v>
      </c>
      <c r="L32" s="71">
        <v>12</v>
      </c>
      <c r="M32" s="76">
        <f t="shared" si="0"/>
        <v>6</v>
      </c>
      <c r="N32" s="76">
        <v>96125</v>
      </c>
      <c r="O32" s="76">
        <f t="shared" si="3"/>
        <v>48062.5</v>
      </c>
      <c r="P32" s="234">
        <v>1496671.32</v>
      </c>
      <c r="Q32" s="234">
        <v>1478671.32</v>
      </c>
      <c r="R32" s="234">
        <v>783719.84</v>
      </c>
      <c r="S32" s="234">
        <v>783719.84</v>
      </c>
      <c r="T32" s="234">
        <v>783719.84</v>
      </c>
      <c r="U32" s="234">
        <v>783719.84</v>
      </c>
      <c r="V32" s="77">
        <v>0.5</v>
      </c>
      <c r="W32" s="77">
        <v>0.5</v>
      </c>
      <c r="X32" s="77">
        <v>0.5</v>
      </c>
      <c r="Y32" s="77">
        <v>0.5</v>
      </c>
      <c r="Z32" s="71" t="s">
        <v>28</v>
      </c>
      <c r="AA32" s="78" t="s">
        <v>147</v>
      </c>
      <c r="AB32" s="72" t="s">
        <v>29</v>
      </c>
      <c r="AC32" s="72" t="s">
        <v>30</v>
      </c>
    </row>
    <row r="33" spans="1:29" s="98" customFormat="1" ht="71.25" customHeight="1" x14ac:dyDescent="0.3">
      <c r="A33" s="57">
        <f t="shared" si="2"/>
        <v>22</v>
      </c>
      <c r="B33" s="90" t="s">
        <v>148</v>
      </c>
      <c r="C33" s="91" t="s">
        <v>447</v>
      </c>
      <c r="D33" s="91" t="s">
        <v>25</v>
      </c>
      <c r="E33" s="91" t="s">
        <v>26</v>
      </c>
      <c r="F33" s="91" t="s">
        <v>469</v>
      </c>
      <c r="G33" s="89"/>
      <c r="H33" s="89"/>
      <c r="I33" s="89"/>
      <c r="J33" s="92" t="s">
        <v>149</v>
      </c>
      <c r="K33" s="93" t="s">
        <v>155</v>
      </c>
      <c r="L33" s="89">
        <v>600</v>
      </c>
      <c r="M33" s="94">
        <f t="shared" si="0"/>
        <v>300</v>
      </c>
      <c r="N33" s="94">
        <v>96125</v>
      </c>
      <c r="O33" s="94">
        <f t="shared" si="3"/>
        <v>48062.5</v>
      </c>
      <c r="P33" s="95">
        <v>846930.08</v>
      </c>
      <c r="Q33" s="95">
        <v>849430.08</v>
      </c>
      <c r="R33" s="95">
        <v>442251.12</v>
      </c>
      <c r="S33" s="95">
        <v>442251.12</v>
      </c>
      <c r="T33" s="95">
        <v>442251.12</v>
      </c>
      <c r="U33" s="95">
        <v>442251.12</v>
      </c>
      <c r="V33" s="96">
        <v>0.5</v>
      </c>
      <c r="W33" s="96">
        <v>0.5</v>
      </c>
      <c r="X33" s="96">
        <v>0.5</v>
      </c>
      <c r="Y33" s="96">
        <v>0.5</v>
      </c>
      <c r="Z33" s="89" t="s">
        <v>28</v>
      </c>
      <c r="AA33" s="97" t="s">
        <v>159</v>
      </c>
      <c r="AB33" s="90" t="s">
        <v>29</v>
      </c>
      <c r="AC33" s="90" t="s">
        <v>30</v>
      </c>
    </row>
    <row r="34" spans="1:29" s="98" customFormat="1" ht="70.5" customHeight="1" x14ac:dyDescent="0.3">
      <c r="A34" s="57">
        <f t="shared" si="2"/>
        <v>23</v>
      </c>
      <c r="B34" s="90" t="s">
        <v>148</v>
      </c>
      <c r="C34" s="91" t="s">
        <v>447</v>
      </c>
      <c r="D34" s="91" t="s">
        <v>25</v>
      </c>
      <c r="E34" s="91" t="s">
        <v>26</v>
      </c>
      <c r="F34" s="91" t="s">
        <v>469</v>
      </c>
      <c r="G34" s="89"/>
      <c r="H34" s="89"/>
      <c r="I34" s="89"/>
      <c r="J34" s="99" t="s">
        <v>150</v>
      </c>
      <c r="K34" s="93" t="s">
        <v>156</v>
      </c>
      <c r="L34" s="89">
        <v>720</v>
      </c>
      <c r="M34" s="94">
        <f t="shared" si="0"/>
        <v>360</v>
      </c>
      <c r="N34" s="94">
        <v>96125</v>
      </c>
      <c r="O34" s="94">
        <f t="shared" si="3"/>
        <v>48062.5</v>
      </c>
      <c r="P34" s="95">
        <v>846930.08</v>
      </c>
      <c r="Q34" s="95">
        <v>849430.08</v>
      </c>
      <c r="R34" s="95">
        <v>442251.12</v>
      </c>
      <c r="S34" s="95">
        <v>442251.12</v>
      </c>
      <c r="T34" s="95">
        <v>442251.12</v>
      </c>
      <c r="U34" s="95">
        <v>442251.12</v>
      </c>
      <c r="V34" s="96">
        <v>0.5</v>
      </c>
      <c r="W34" s="96">
        <v>0.5</v>
      </c>
      <c r="X34" s="96">
        <v>0.5</v>
      </c>
      <c r="Y34" s="96">
        <v>0.5</v>
      </c>
      <c r="Z34" s="89" t="s">
        <v>28</v>
      </c>
      <c r="AA34" s="97" t="s">
        <v>160</v>
      </c>
      <c r="AB34" s="90" t="s">
        <v>29</v>
      </c>
      <c r="AC34" s="90" t="s">
        <v>30</v>
      </c>
    </row>
    <row r="35" spans="1:29" s="98" customFormat="1" ht="99.75" customHeight="1" x14ac:dyDescent="0.3">
      <c r="A35" s="57">
        <f t="shared" si="2"/>
        <v>24</v>
      </c>
      <c r="B35" s="90" t="s">
        <v>148</v>
      </c>
      <c r="C35" s="91" t="s">
        <v>447</v>
      </c>
      <c r="D35" s="91" t="s">
        <v>39</v>
      </c>
      <c r="E35" s="91" t="s">
        <v>40</v>
      </c>
      <c r="F35" s="91" t="s">
        <v>469</v>
      </c>
      <c r="G35" s="89"/>
      <c r="H35" s="89"/>
      <c r="I35" s="89"/>
      <c r="J35" s="99" t="s">
        <v>151</v>
      </c>
      <c r="K35" s="93" t="s">
        <v>157</v>
      </c>
      <c r="L35" s="89">
        <v>120</v>
      </c>
      <c r="M35" s="94">
        <f t="shared" si="0"/>
        <v>60</v>
      </c>
      <c r="N35" s="94">
        <v>20863</v>
      </c>
      <c r="O35" s="94">
        <f t="shared" si="3"/>
        <v>10431.5</v>
      </c>
      <c r="P35" s="95">
        <v>846930.08</v>
      </c>
      <c r="Q35" s="95">
        <v>849430.08</v>
      </c>
      <c r="R35" s="95">
        <v>442251.12</v>
      </c>
      <c r="S35" s="95">
        <v>442251.12</v>
      </c>
      <c r="T35" s="95">
        <v>442251.12</v>
      </c>
      <c r="U35" s="95">
        <v>442251.12</v>
      </c>
      <c r="V35" s="96">
        <v>0.5</v>
      </c>
      <c r="W35" s="96">
        <v>0.5</v>
      </c>
      <c r="X35" s="96">
        <v>0.5</v>
      </c>
      <c r="Y35" s="96">
        <v>0.5</v>
      </c>
      <c r="Z35" s="89" t="s">
        <v>28</v>
      </c>
      <c r="AA35" s="97" t="s">
        <v>161</v>
      </c>
      <c r="AB35" s="90" t="s">
        <v>54</v>
      </c>
      <c r="AC35" s="90" t="s">
        <v>29</v>
      </c>
    </row>
    <row r="36" spans="1:29" s="98" customFormat="1" ht="102" customHeight="1" x14ac:dyDescent="0.3">
      <c r="A36" s="57">
        <f t="shared" si="2"/>
        <v>25</v>
      </c>
      <c r="B36" s="90" t="s">
        <v>148</v>
      </c>
      <c r="C36" s="91" t="s">
        <v>447</v>
      </c>
      <c r="D36" s="91" t="s">
        <v>39</v>
      </c>
      <c r="E36" s="91" t="s">
        <v>40</v>
      </c>
      <c r="F36" s="91" t="s">
        <v>469</v>
      </c>
      <c r="G36" s="89"/>
      <c r="H36" s="89"/>
      <c r="I36" s="89"/>
      <c r="J36" s="100" t="s">
        <v>152</v>
      </c>
      <c r="K36" s="93" t="s">
        <v>158</v>
      </c>
      <c r="L36" s="89">
        <v>12</v>
      </c>
      <c r="M36" s="94">
        <f t="shared" si="0"/>
        <v>6</v>
      </c>
      <c r="N36" s="94">
        <v>96125</v>
      </c>
      <c r="O36" s="94">
        <f t="shared" si="3"/>
        <v>48062.5</v>
      </c>
      <c r="P36" s="95">
        <v>846930.08</v>
      </c>
      <c r="Q36" s="95">
        <v>849430.08</v>
      </c>
      <c r="R36" s="95">
        <v>442251.12</v>
      </c>
      <c r="S36" s="95">
        <v>442251.12</v>
      </c>
      <c r="T36" s="95">
        <v>442251.12</v>
      </c>
      <c r="U36" s="95">
        <v>442251.12</v>
      </c>
      <c r="V36" s="96">
        <v>0.5</v>
      </c>
      <c r="W36" s="96">
        <v>0.5</v>
      </c>
      <c r="X36" s="96">
        <v>0.5</v>
      </c>
      <c r="Y36" s="96">
        <v>0.5</v>
      </c>
      <c r="Z36" s="89" t="s">
        <v>28</v>
      </c>
      <c r="AA36" s="97" t="s">
        <v>162</v>
      </c>
      <c r="AB36" s="90" t="s">
        <v>54</v>
      </c>
      <c r="AC36" s="90" t="s">
        <v>29</v>
      </c>
    </row>
    <row r="37" spans="1:29" s="98" customFormat="1" ht="96.75" customHeight="1" x14ac:dyDescent="0.3">
      <c r="A37" s="57">
        <f t="shared" si="2"/>
        <v>26</v>
      </c>
      <c r="B37" s="90" t="s">
        <v>148</v>
      </c>
      <c r="C37" s="91" t="s">
        <v>447</v>
      </c>
      <c r="D37" s="91" t="s">
        <v>39</v>
      </c>
      <c r="E37" s="91" t="s">
        <v>40</v>
      </c>
      <c r="F37" s="91" t="s">
        <v>469</v>
      </c>
      <c r="G37" s="89"/>
      <c r="H37" s="89"/>
      <c r="I37" s="89"/>
      <c r="J37" s="101" t="s">
        <v>153</v>
      </c>
      <c r="K37" s="93" t="s">
        <v>27</v>
      </c>
      <c r="L37" s="89">
        <v>6</v>
      </c>
      <c r="M37" s="94">
        <f t="shared" si="0"/>
        <v>3</v>
      </c>
      <c r="N37" s="94">
        <v>2000</v>
      </c>
      <c r="O37" s="94">
        <f t="shared" si="3"/>
        <v>1000</v>
      </c>
      <c r="P37" s="95">
        <v>846930.08</v>
      </c>
      <c r="Q37" s="95">
        <v>849430.08</v>
      </c>
      <c r="R37" s="95">
        <v>442251.12</v>
      </c>
      <c r="S37" s="95">
        <v>442251.12</v>
      </c>
      <c r="T37" s="95">
        <v>442251.12</v>
      </c>
      <c r="U37" s="95">
        <v>442251.12</v>
      </c>
      <c r="V37" s="96">
        <v>0.5</v>
      </c>
      <c r="W37" s="96">
        <v>0.5</v>
      </c>
      <c r="X37" s="96">
        <v>0.5</v>
      </c>
      <c r="Y37" s="96">
        <v>0.5</v>
      </c>
      <c r="Z37" s="89" t="s">
        <v>28</v>
      </c>
      <c r="AA37" s="97" t="s">
        <v>163</v>
      </c>
      <c r="AB37" s="90" t="s">
        <v>54</v>
      </c>
      <c r="AC37" s="90" t="s">
        <v>29</v>
      </c>
    </row>
    <row r="38" spans="1:29" s="98" customFormat="1" ht="98.25" customHeight="1" x14ac:dyDescent="0.3">
      <c r="A38" s="57">
        <f t="shared" si="2"/>
        <v>27</v>
      </c>
      <c r="B38" s="90" t="s">
        <v>148</v>
      </c>
      <c r="C38" s="91" t="s">
        <v>447</v>
      </c>
      <c r="D38" s="91" t="s">
        <v>39</v>
      </c>
      <c r="E38" s="91" t="s">
        <v>40</v>
      </c>
      <c r="F38" s="91" t="s">
        <v>469</v>
      </c>
      <c r="G38" s="89"/>
      <c r="H38" s="89"/>
      <c r="I38" s="89"/>
      <c r="J38" s="101" t="s">
        <v>154</v>
      </c>
      <c r="K38" s="93" t="s">
        <v>44</v>
      </c>
      <c r="L38" s="89">
        <v>600</v>
      </c>
      <c r="M38" s="94">
        <f t="shared" si="0"/>
        <v>300</v>
      </c>
      <c r="N38" s="94">
        <v>96125</v>
      </c>
      <c r="O38" s="94">
        <f t="shared" si="3"/>
        <v>48062.5</v>
      </c>
      <c r="P38" s="95">
        <v>846930.12</v>
      </c>
      <c r="Q38" s="95">
        <v>849430.12</v>
      </c>
      <c r="R38" s="95">
        <v>442251.15</v>
      </c>
      <c r="S38" s="95">
        <v>442251.15</v>
      </c>
      <c r="T38" s="95">
        <v>442251.15</v>
      </c>
      <c r="U38" s="95">
        <v>442251.15</v>
      </c>
      <c r="V38" s="96">
        <v>0.5</v>
      </c>
      <c r="W38" s="96">
        <v>0.5</v>
      </c>
      <c r="X38" s="96">
        <v>0.5</v>
      </c>
      <c r="Y38" s="96">
        <v>0.5</v>
      </c>
      <c r="Z38" s="89" t="s">
        <v>28</v>
      </c>
      <c r="AA38" s="97" t="s">
        <v>164</v>
      </c>
      <c r="AB38" s="90" t="s">
        <v>54</v>
      </c>
      <c r="AC38" s="90" t="s">
        <v>29</v>
      </c>
    </row>
    <row r="39" spans="1:29" s="88" customFormat="1" ht="117" customHeight="1" x14ac:dyDescent="0.3">
      <c r="A39" s="57">
        <f t="shared" si="2"/>
        <v>28</v>
      </c>
      <c r="B39" s="81" t="s">
        <v>165</v>
      </c>
      <c r="C39" s="82" t="s">
        <v>448</v>
      </c>
      <c r="D39" s="82" t="s">
        <v>39</v>
      </c>
      <c r="E39" s="82" t="s">
        <v>40</v>
      </c>
      <c r="F39" s="82" t="s">
        <v>468</v>
      </c>
      <c r="G39" s="80"/>
      <c r="H39" s="80"/>
      <c r="I39" s="80"/>
      <c r="J39" s="83" t="s">
        <v>166</v>
      </c>
      <c r="K39" s="84" t="s">
        <v>33</v>
      </c>
      <c r="L39" s="80">
        <v>600</v>
      </c>
      <c r="M39" s="85">
        <f t="shared" si="0"/>
        <v>300</v>
      </c>
      <c r="N39" s="86">
        <v>96125</v>
      </c>
      <c r="O39" s="85">
        <f t="shared" si="3"/>
        <v>48062.5</v>
      </c>
      <c r="P39" s="235">
        <v>1311915.04</v>
      </c>
      <c r="Q39" s="235">
        <v>1341915.04</v>
      </c>
      <c r="R39" s="235">
        <v>529251.43999999994</v>
      </c>
      <c r="S39" s="235">
        <v>529251.43999999994</v>
      </c>
      <c r="T39" s="235">
        <v>529251.43999999994</v>
      </c>
      <c r="U39" s="235">
        <v>529251.43999999994</v>
      </c>
      <c r="V39" s="87">
        <v>0.5</v>
      </c>
      <c r="W39" s="87">
        <v>0.5</v>
      </c>
      <c r="X39" s="87">
        <v>0.5</v>
      </c>
      <c r="Y39" s="87">
        <v>0.5</v>
      </c>
      <c r="Z39" s="80" t="s">
        <v>28</v>
      </c>
      <c r="AA39" s="83" t="s">
        <v>171</v>
      </c>
      <c r="AB39" s="81" t="s">
        <v>54</v>
      </c>
      <c r="AC39" s="81" t="s">
        <v>29</v>
      </c>
    </row>
    <row r="40" spans="1:29" s="88" customFormat="1" ht="112.5" customHeight="1" x14ac:dyDescent="0.3">
      <c r="A40" s="57">
        <f t="shared" si="2"/>
        <v>29</v>
      </c>
      <c r="B40" s="81" t="s">
        <v>165</v>
      </c>
      <c r="C40" s="82" t="s">
        <v>448</v>
      </c>
      <c r="D40" s="82" t="s">
        <v>39</v>
      </c>
      <c r="E40" s="82" t="s">
        <v>40</v>
      </c>
      <c r="F40" s="82" t="s">
        <v>468</v>
      </c>
      <c r="G40" s="80"/>
      <c r="H40" s="80"/>
      <c r="I40" s="80"/>
      <c r="J40" s="83" t="s">
        <v>53</v>
      </c>
      <c r="K40" s="84" t="s">
        <v>70</v>
      </c>
      <c r="L40" s="80">
        <v>12</v>
      </c>
      <c r="M40" s="85">
        <f t="shared" si="0"/>
        <v>6</v>
      </c>
      <c r="N40" s="86">
        <v>96125</v>
      </c>
      <c r="O40" s="85">
        <f t="shared" si="3"/>
        <v>48062.5</v>
      </c>
      <c r="P40" s="235">
        <v>1311915.04</v>
      </c>
      <c r="Q40" s="235">
        <v>1341915.04</v>
      </c>
      <c r="R40" s="235">
        <v>529251.43999999994</v>
      </c>
      <c r="S40" s="235">
        <v>529251.43999999994</v>
      </c>
      <c r="T40" s="235">
        <v>529251.43999999994</v>
      </c>
      <c r="U40" s="235">
        <v>529251.43999999994</v>
      </c>
      <c r="V40" s="87">
        <v>0.5</v>
      </c>
      <c r="W40" s="87">
        <v>0.5</v>
      </c>
      <c r="X40" s="87">
        <v>0.5</v>
      </c>
      <c r="Y40" s="87">
        <v>0.5</v>
      </c>
      <c r="Z40" s="80" t="s">
        <v>28</v>
      </c>
      <c r="AA40" s="83" t="s">
        <v>172</v>
      </c>
      <c r="AB40" s="81" t="s">
        <v>54</v>
      </c>
      <c r="AC40" s="81" t="s">
        <v>29</v>
      </c>
    </row>
    <row r="41" spans="1:29" s="88" customFormat="1" ht="132.75" customHeight="1" x14ac:dyDescent="0.3">
      <c r="A41" s="57">
        <f t="shared" si="2"/>
        <v>30</v>
      </c>
      <c r="B41" s="81" t="s">
        <v>165</v>
      </c>
      <c r="C41" s="82" t="s">
        <v>448</v>
      </c>
      <c r="D41" s="82" t="s">
        <v>39</v>
      </c>
      <c r="E41" s="82" t="s">
        <v>40</v>
      </c>
      <c r="F41" s="82" t="s">
        <v>468</v>
      </c>
      <c r="G41" s="80"/>
      <c r="H41" s="80"/>
      <c r="I41" s="80"/>
      <c r="J41" s="83" t="s">
        <v>167</v>
      </c>
      <c r="K41" s="84" t="s">
        <v>33</v>
      </c>
      <c r="L41" s="80">
        <v>840</v>
      </c>
      <c r="M41" s="85">
        <f t="shared" si="0"/>
        <v>420</v>
      </c>
      <c r="N41" s="86">
        <v>96125</v>
      </c>
      <c r="O41" s="85">
        <f t="shared" si="3"/>
        <v>48062.5</v>
      </c>
      <c r="P41" s="235">
        <v>1311915.04</v>
      </c>
      <c r="Q41" s="235">
        <v>1341915.04</v>
      </c>
      <c r="R41" s="235">
        <v>529251.43999999994</v>
      </c>
      <c r="S41" s="235">
        <v>529251.43999999994</v>
      </c>
      <c r="T41" s="235">
        <v>529251.43999999994</v>
      </c>
      <c r="U41" s="235">
        <v>529251.43999999994</v>
      </c>
      <c r="V41" s="87">
        <v>0.5</v>
      </c>
      <c r="W41" s="87">
        <v>0.5</v>
      </c>
      <c r="X41" s="87">
        <v>0.5</v>
      </c>
      <c r="Y41" s="87">
        <v>0.5</v>
      </c>
      <c r="Z41" s="80" t="s">
        <v>28</v>
      </c>
      <c r="AA41" s="83" t="s">
        <v>173</v>
      </c>
      <c r="AB41" s="81" t="s">
        <v>54</v>
      </c>
      <c r="AC41" s="81" t="s">
        <v>29</v>
      </c>
    </row>
    <row r="42" spans="1:29" s="88" customFormat="1" ht="114" customHeight="1" x14ac:dyDescent="0.3">
      <c r="A42" s="57">
        <f t="shared" si="2"/>
        <v>31</v>
      </c>
      <c r="B42" s="81" t="s">
        <v>165</v>
      </c>
      <c r="C42" s="82" t="s">
        <v>448</v>
      </c>
      <c r="D42" s="82" t="s">
        <v>39</v>
      </c>
      <c r="E42" s="82" t="s">
        <v>40</v>
      </c>
      <c r="F42" s="82" t="s">
        <v>468</v>
      </c>
      <c r="G42" s="80"/>
      <c r="H42" s="80"/>
      <c r="I42" s="80"/>
      <c r="J42" s="83" t="s">
        <v>168</v>
      </c>
      <c r="K42" s="84" t="s">
        <v>66</v>
      </c>
      <c r="L42" s="80">
        <v>24</v>
      </c>
      <c r="M42" s="85">
        <f t="shared" si="0"/>
        <v>12</v>
      </c>
      <c r="N42" s="80">
        <v>553</v>
      </c>
      <c r="O42" s="85">
        <f t="shared" si="3"/>
        <v>276.5</v>
      </c>
      <c r="P42" s="235">
        <v>1311915.04</v>
      </c>
      <c r="Q42" s="235">
        <v>1341915.04</v>
      </c>
      <c r="R42" s="235">
        <v>529251.43999999994</v>
      </c>
      <c r="S42" s="235">
        <v>529251.43999999994</v>
      </c>
      <c r="T42" s="235">
        <v>529251.43999999994</v>
      </c>
      <c r="U42" s="235">
        <v>529251.43999999994</v>
      </c>
      <c r="V42" s="87">
        <v>0.5</v>
      </c>
      <c r="W42" s="87">
        <v>0.5</v>
      </c>
      <c r="X42" s="87">
        <v>0.5</v>
      </c>
      <c r="Y42" s="87">
        <v>0.5</v>
      </c>
      <c r="Z42" s="80" t="s">
        <v>28</v>
      </c>
      <c r="AA42" s="83" t="s">
        <v>174</v>
      </c>
      <c r="AB42" s="81" t="s">
        <v>54</v>
      </c>
      <c r="AC42" s="81" t="s">
        <v>29</v>
      </c>
    </row>
    <row r="43" spans="1:29" s="88" customFormat="1" ht="105.75" customHeight="1" x14ac:dyDescent="0.3">
      <c r="A43" s="57">
        <f t="shared" si="2"/>
        <v>32</v>
      </c>
      <c r="B43" s="81" t="s">
        <v>165</v>
      </c>
      <c r="C43" s="82" t="s">
        <v>448</v>
      </c>
      <c r="D43" s="82" t="s">
        <v>39</v>
      </c>
      <c r="E43" s="82" t="s">
        <v>40</v>
      </c>
      <c r="F43" s="82" t="s">
        <v>468</v>
      </c>
      <c r="G43" s="80"/>
      <c r="H43" s="80"/>
      <c r="I43" s="80"/>
      <c r="J43" s="83" t="s">
        <v>169</v>
      </c>
      <c r="K43" s="84" t="s">
        <v>170</v>
      </c>
      <c r="L43" s="80">
        <v>480</v>
      </c>
      <c r="M43" s="85">
        <f t="shared" si="0"/>
        <v>240</v>
      </c>
      <c r="N43" s="86">
        <v>30000</v>
      </c>
      <c r="O43" s="85">
        <f t="shared" si="3"/>
        <v>15000</v>
      </c>
      <c r="P43" s="235">
        <v>1311915.06</v>
      </c>
      <c r="Q43" s="235">
        <v>1341915.06</v>
      </c>
      <c r="R43" s="235">
        <v>529251.43999999994</v>
      </c>
      <c r="S43" s="235">
        <v>529251.43999999994</v>
      </c>
      <c r="T43" s="235">
        <v>529251.43999999994</v>
      </c>
      <c r="U43" s="235">
        <v>529251.43999999994</v>
      </c>
      <c r="V43" s="87">
        <v>0.5</v>
      </c>
      <c r="W43" s="87">
        <v>0.5</v>
      </c>
      <c r="X43" s="87">
        <v>0.5</v>
      </c>
      <c r="Y43" s="87">
        <v>0.5</v>
      </c>
      <c r="Z43" s="80" t="s">
        <v>28</v>
      </c>
      <c r="AA43" s="83" t="s">
        <v>175</v>
      </c>
      <c r="AB43" s="81" t="s">
        <v>29</v>
      </c>
      <c r="AC43" s="81" t="s">
        <v>30</v>
      </c>
    </row>
    <row r="44" spans="1:29" s="110" customFormat="1" ht="93.75" customHeight="1" x14ac:dyDescent="0.3">
      <c r="A44" s="57">
        <f t="shared" si="2"/>
        <v>33</v>
      </c>
      <c r="B44" s="103" t="s">
        <v>176</v>
      </c>
      <c r="C44" s="104" t="s">
        <v>449</v>
      </c>
      <c r="D44" s="104" t="s">
        <v>39</v>
      </c>
      <c r="E44" s="104" t="s">
        <v>40</v>
      </c>
      <c r="F44" s="104" t="s">
        <v>470</v>
      </c>
      <c r="G44" s="102"/>
      <c r="H44" s="102"/>
      <c r="I44" s="102"/>
      <c r="J44" s="105" t="s">
        <v>177</v>
      </c>
      <c r="K44" s="106" t="s">
        <v>33</v>
      </c>
      <c r="L44" s="102">
        <v>12</v>
      </c>
      <c r="M44" s="107">
        <f t="shared" si="0"/>
        <v>6</v>
      </c>
      <c r="N44" s="102">
        <v>768</v>
      </c>
      <c r="O44" s="107">
        <f t="shared" si="3"/>
        <v>384</v>
      </c>
      <c r="P44" s="236">
        <v>260169.56</v>
      </c>
      <c r="Q44" s="236">
        <v>260169.56</v>
      </c>
      <c r="R44" s="236">
        <v>85203.62</v>
      </c>
      <c r="S44" s="236">
        <v>85203.62</v>
      </c>
      <c r="T44" s="236">
        <v>85203.62</v>
      </c>
      <c r="U44" s="236">
        <v>85203.62</v>
      </c>
      <c r="V44" s="108">
        <v>0.5</v>
      </c>
      <c r="W44" s="108">
        <v>0.5</v>
      </c>
      <c r="X44" s="108">
        <v>0.5</v>
      </c>
      <c r="Y44" s="108">
        <v>0.5</v>
      </c>
      <c r="Z44" s="102" t="s">
        <v>28</v>
      </c>
      <c r="AA44" s="109" t="s">
        <v>186</v>
      </c>
      <c r="AB44" s="103" t="s">
        <v>29</v>
      </c>
      <c r="AC44" s="103" t="s">
        <v>30</v>
      </c>
    </row>
    <row r="45" spans="1:29" s="110" customFormat="1" ht="87" customHeight="1" x14ac:dyDescent="0.3">
      <c r="A45" s="57">
        <f t="shared" si="2"/>
        <v>34</v>
      </c>
      <c r="B45" s="103" t="s">
        <v>176</v>
      </c>
      <c r="C45" s="104" t="s">
        <v>449</v>
      </c>
      <c r="D45" s="104" t="s">
        <v>39</v>
      </c>
      <c r="E45" s="104" t="s">
        <v>40</v>
      </c>
      <c r="F45" s="104" t="s">
        <v>470</v>
      </c>
      <c r="G45" s="102"/>
      <c r="H45" s="102"/>
      <c r="I45" s="102"/>
      <c r="J45" s="111" t="s">
        <v>178</v>
      </c>
      <c r="K45" s="106" t="s">
        <v>183</v>
      </c>
      <c r="L45" s="102">
        <v>60</v>
      </c>
      <c r="M45" s="107">
        <f t="shared" si="0"/>
        <v>30</v>
      </c>
      <c r="N45" s="102">
        <v>768</v>
      </c>
      <c r="O45" s="107">
        <f t="shared" si="3"/>
        <v>384</v>
      </c>
      <c r="P45" s="236">
        <v>260169.56</v>
      </c>
      <c r="Q45" s="236">
        <v>260169.56</v>
      </c>
      <c r="R45" s="236">
        <v>85203.62</v>
      </c>
      <c r="S45" s="236">
        <v>85203.62</v>
      </c>
      <c r="T45" s="236">
        <v>85203.62</v>
      </c>
      <c r="U45" s="236">
        <v>85203.62</v>
      </c>
      <c r="V45" s="108">
        <v>0.5</v>
      </c>
      <c r="W45" s="108">
        <v>0.5</v>
      </c>
      <c r="X45" s="108">
        <v>0.5</v>
      </c>
      <c r="Y45" s="108">
        <v>0.5</v>
      </c>
      <c r="Z45" s="102" t="s">
        <v>28</v>
      </c>
      <c r="AA45" s="109" t="s">
        <v>187</v>
      </c>
      <c r="AB45" s="103" t="s">
        <v>29</v>
      </c>
      <c r="AC45" s="103" t="s">
        <v>30</v>
      </c>
    </row>
    <row r="46" spans="1:29" s="110" customFormat="1" ht="51.75" customHeight="1" x14ac:dyDescent="0.3">
      <c r="A46" s="57">
        <f t="shared" si="2"/>
        <v>35</v>
      </c>
      <c r="B46" s="103" t="s">
        <v>176</v>
      </c>
      <c r="C46" s="104" t="s">
        <v>449</v>
      </c>
      <c r="D46" s="104" t="s">
        <v>39</v>
      </c>
      <c r="E46" s="104" t="s">
        <v>40</v>
      </c>
      <c r="F46" s="104" t="s">
        <v>470</v>
      </c>
      <c r="G46" s="102"/>
      <c r="H46" s="102"/>
      <c r="I46" s="102"/>
      <c r="J46" s="105" t="s">
        <v>179</v>
      </c>
      <c r="K46" s="106" t="s">
        <v>184</v>
      </c>
      <c r="L46" s="102">
        <v>12</v>
      </c>
      <c r="M46" s="107">
        <f t="shared" si="0"/>
        <v>6</v>
      </c>
      <c r="N46" s="102">
        <v>768</v>
      </c>
      <c r="O46" s="107">
        <f t="shared" si="3"/>
        <v>384</v>
      </c>
      <c r="P46" s="236">
        <v>260169.56</v>
      </c>
      <c r="Q46" s="236">
        <v>260169.56</v>
      </c>
      <c r="R46" s="236">
        <v>85203.62</v>
      </c>
      <c r="S46" s="236">
        <v>85203.62</v>
      </c>
      <c r="T46" s="236">
        <v>85203.62</v>
      </c>
      <c r="U46" s="236">
        <v>85203.62</v>
      </c>
      <c r="V46" s="108">
        <v>0.5</v>
      </c>
      <c r="W46" s="108">
        <v>0.5</v>
      </c>
      <c r="X46" s="108">
        <v>0.5</v>
      </c>
      <c r="Y46" s="108">
        <v>0.5</v>
      </c>
      <c r="Z46" s="102" t="s">
        <v>28</v>
      </c>
      <c r="AA46" s="109" t="s">
        <v>188</v>
      </c>
      <c r="AB46" s="103" t="s">
        <v>29</v>
      </c>
      <c r="AC46" s="103" t="s">
        <v>30</v>
      </c>
    </row>
    <row r="47" spans="1:29" s="110" customFormat="1" ht="64.5" customHeight="1" x14ac:dyDescent="0.3">
      <c r="A47" s="57">
        <f t="shared" si="2"/>
        <v>36</v>
      </c>
      <c r="B47" s="103" t="s">
        <v>176</v>
      </c>
      <c r="C47" s="104" t="s">
        <v>449</v>
      </c>
      <c r="D47" s="104" t="s">
        <v>39</v>
      </c>
      <c r="E47" s="104" t="s">
        <v>40</v>
      </c>
      <c r="F47" s="104" t="s">
        <v>470</v>
      </c>
      <c r="G47" s="102"/>
      <c r="H47" s="102"/>
      <c r="I47" s="102"/>
      <c r="J47" s="105" t="s">
        <v>180</v>
      </c>
      <c r="K47" s="106" t="s">
        <v>38</v>
      </c>
      <c r="L47" s="102">
        <v>12</v>
      </c>
      <c r="M47" s="107">
        <f t="shared" si="0"/>
        <v>6</v>
      </c>
      <c r="N47" s="102">
        <v>49</v>
      </c>
      <c r="O47" s="107">
        <f t="shared" si="3"/>
        <v>24.5</v>
      </c>
      <c r="P47" s="236">
        <v>260169.56</v>
      </c>
      <c r="Q47" s="236">
        <v>260169.56</v>
      </c>
      <c r="R47" s="236">
        <v>85203.62</v>
      </c>
      <c r="S47" s="236">
        <v>85203.62</v>
      </c>
      <c r="T47" s="236">
        <v>85203.62</v>
      </c>
      <c r="U47" s="236">
        <v>85203.62</v>
      </c>
      <c r="V47" s="108">
        <v>0.5</v>
      </c>
      <c r="W47" s="108">
        <v>0.5</v>
      </c>
      <c r="X47" s="108">
        <v>0.5</v>
      </c>
      <c r="Y47" s="108">
        <v>0.5</v>
      </c>
      <c r="Z47" s="102" t="s">
        <v>28</v>
      </c>
      <c r="AA47" s="109" t="s">
        <v>189</v>
      </c>
      <c r="AB47" s="103" t="s">
        <v>29</v>
      </c>
      <c r="AC47" s="103" t="s">
        <v>30</v>
      </c>
    </row>
    <row r="48" spans="1:29" s="110" customFormat="1" ht="70.5" customHeight="1" x14ac:dyDescent="0.3">
      <c r="A48" s="57">
        <f t="shared" si="2"/>
        <v>37</v>
      </c>
      <c r="B48" s="103" t="s">
        <v>176</v>
      </c>
      <c r="C48" s="104" t="s">
        <v>449</v>
      </c>
      <c r="D48" s="104" t="s">
        <v>39</v>
      </c>
      <c r="E48" s="104" t="s">
        <v>40</v>
      </c>
      <c r="F48" s="104" t="s">
        <v>470</v>
      </c>
      <c r="G48" s="102"/>
      <c r="H48" s="102"/>
      <c r="I48" s="102"/>
      <c r="J48" s="105" t="s">
        <v>181</v>
      </c>
      <c r="K48" s="106" t="s">
        <v>70</v>
      </c>
      <c r="L48" s="102">
        <v>2400</v>
      </c>
      <c r="M48" s="107">
        <f t="shared" si="0"/>
        <v>1200</v>
      </c>
      <c r="N48" s="102">
        <v>96125</v>
      </c>
      <c r="O48" s="107">
        <f t="shared" si="3"/>
        <v>48062.5</v>
      </c>
      <c r="P48" s="236">
        <v>260169.56</v>
      </c>
      <c r="Q48" s="236">
        <v>260169.56</v>
      </c>
      <c r="R48" s="236">
        <v>85203.62</v>
      </c>
      <c r="S48" s="236">
        <v>85203.62</v>
      </c>
      <c r="T48" s="236">
        <v>85203.62</v>
      </c>
      <c r="U48" s="236">
        <v>85203.62</v>
      </c>
      <c r="V48" s="108">
        <v>0.5</v>
      </c>
      <c r="W48" s="108">
        <v>0.5</v>
      </c>
      <c r="X48" s="108">
        <v>0.5</v>
      </c>
      <c r="Y48" s="108">
        <v>0.5</v>
      </c>
      <c r="Z48" s="102" t="s">
        <v>28</v>
      </c>
      <c r="AA48" s="109" t="s">
        <v>190</v>
      </c>
      <c r="AB48" s="103" t="s">
        <v>29</v>
      </c>
      <c r="AC48" s="103" t="s">
        <v>30</v>
      </c>
    </row>
    <row r="49" spans="1:29" s="110" customFormat="1" ht="43.5" customHeight="1" x14ac:dyDescent="0.3">
      <c r="A49" s="57">
        <f t="shared" si="2"/>
        <v>38</v>
      </c>
      <c r="B49" s="103" t="s">
        <v>176</v>
      </c>
      <c r="C49" s="104" t="s">
        <v>449</v>
      </c>
      <c r="D49" s="104" t="s">
        <v>39</v>
      </c>
      <c r="E49" s="104" t="s">
        <v>40</v>
      </c>
      <c r="F49" s="104" t="s">
        <v>470</v>
      </c>
      <c r="G49" s="102"/>
      <c r="H49" s="102"/>
      <c r="I49" s="102"/>
      <c r="J49" s="105" t="s">
        <v>182</v>
      </c>
      <c r="K49" s="106" t="s">
        <v>185</v>
      </c>
      <c r="L49" s="102">
        <v>12</v>
      </c>
      <c r="M49" s="107">
        <f t="shared" si="0"/>
        <v>6</v>
      </c>
      <c r="N49" s="102">
        <v>768</v>
      </c>
      <c r="O49" s="107">
        <f t="shared" si="3"/>
        <v>384</v>
      </c>
      <c r="P49" s="236">
        <v>260169.56</v>
      </c>
      <c r="Q49" s="236">
        <v>260169.56</v>
      </c>
      <c r="R49" s="236">
        <v>85203.63</v>
      </c>
      <c r="S49" s="236">
        <v>85203.63</v>
      </c>
      <c r="T49" s="236">
        <v>85203.63</v>
      </c>
      <c r="U49" s="236">
        <v>85203.63</v>
      </c>
      <c r="V49" s="108">
        <v>0.5</v>
      </c>
      <c r="W49" s="108">
        <v>0.5</v>
      </c>
      <c r="X49" s="108">
        <v>0.5</v>
      </c>
      <c r="Y49" s="108">
        <v>0.5</v>
      </c>
      <c r="Z49" s="102" t="s">
        <v>28</v>
      </c>
      <c r="AA49" s="109" t="s">
        <v>191</v>
      </c>
      <c r="AB49" s="103" t="s">
        <v>29</v>
      </c>
      <c r="AC49" s="103" t="s">
        <v>30</v>
      </c>
    </row>
    <row r="50" spans="1:29" s="121" customFormat="1" ht="72.75" customHeight="1" x14ac:dyDescent="0.3">
      <c r="A50" s="57">
        <f t="shared" si="2"/>
        <v>39</v>
      </c>
      <c r="B50" s="113" t="s">
        <v>200</v>
      </c>
      <c r="C50" s="114" t="s">
        <v>450</v>
      </c>
      <c r="D50" s="114" t="s">
        <v>39</v>
      </c>
      <c r="E50" s="114" t="s">
        <v>40</v>
      </c>
      <c r="F50" s="114" t="s">
        <v>469</v>
      </c>
      <c r="G50" s="112"/>
      <c r="H50" s="112"/>
      <c r="I50" s="112"/>
      <c r="J50" s="115" t="s">
        <v>192</v>
      </c>
      <c r="K50" s="116" t="s">
        <v>63</v>
      </c>
      <c r="L50" s="112">
        <v>12</v>
      </c>
      <c r="M50" s="117">
        <f t="shared" si="0"/>
        <v>6</v>
      </c>
      <c r="N50" s="118">
        <v>96125</v>
      </c>
      <c r="O50" s="117">
        <f t="shared" si="3"/>
        <v>48062.5</v>
      </c>
      <c r="P50" s="237">
        <v>7155356.3700000001</v>
      </c>
      <c r="Q50" s="237">
        <v>8789502.8699999992</v>
      </c>
      <c r="R50" s="237">
        <v>5060589.97</v>
      </c>
      <c r="S50" s="237">
        <v>5060589.97</v>
      </c>
      <c r="T50" s="237">
        <v>5060589.97</v>
      </c>
      <c r="U50" s="237">
        <v>5060589.97</v>
      </c>
      <c r="V50" s="119">
        <v>0.5</v>
      </c>
      <c r="W50" s="119">
        <v>0.5</v>
      </c>
      <c r="X50" s="119">
        <v>0.5</v>
      </c>
      <c r="Y50" s="119">
        <v>0.5</v>
      </c>
      <c r="Z50" s="112" t="s">
        <v>28</v>
      </c>
      <c r="AA50" s="120" t="s">
        <v>202</v>
      </c>
      <c r="AB50" s="113" t="s">
        <v>29</v>
      </c>
      <c r="AC50" s="113" t="s">
        <v>30</v>
      </c>
    </row>
    <row r="51" spans="1:29" s="121" customFormat="1" ht="61.5" customHeight="1" x14ac:dyDescent="0.3">
      <c r="A51" s="57">
        <f t="shared" si="2"/>
        <v>40</v>
      </c>
      <c r="B51" s="113" t="s">
        <v>200</v>
      </c>
      <c r="C51" s="114" t="s">
        <v>450</v>
      </c>
      <c r="D51" s="114" t="s">
        <v>39</v>
      </c>
      <c r="E51" s="114" t="s">
        <v>40</v>
      </c>
      <c r="F51" s="114" t="s">
        <v>469</v>
      </c>
      <c r="G51" s="112"/>
      <c r="H51" s="112"/>
      <c r="I51" s="112"/>
      <c r="J51" s="122" t="s">
        <v>193</v>
      </c>
      <c r="K51" s="116" t="s">
        <v>42</v>
      </c>
      <c r="L51" s="112">
        <v>12</v>
      </c>
      <c r="M51" s="117">
        <f t="shared" si="0"/>
        <v>6</v>
      </c>
      <c r="N51" s="118">
        <v>96125</v>
      </c>
      <c r="O51" s="117">
        <f t="shared" si="3"/>
        <v>48062.5</v>
      </c>
      <c r="P51" s="237">
        <v>7155356.3700000001</v>
      </c>
      <c r="Q51" s="237">
        <v>8789502.8699999992</v>
      </c>
      <c r="R51" s="237">
        <v>5060589.97</v>
      </c>
      <c r="S51" s="237">
        <v>5060589.97</v>
      </c>
      <c r="T51" s="237">
        <v>5060589.97</v>
      </c>
      <c r="U51" s="237">
        <v>5060589.97</v>
      </c>
      <c r="V51" s="119">
        <v>0.5</v>
      </c>
      <c r="W51" s="119">
        <v>0.5</v>
      </c>
      <c r="X51" s="119">
        <v>0.5</v>
      </c>
      <c r="Y51" s="119">
        <v>0.5</v>
      </c>
      <c r="Z51" s="112" t="s">
        <v>28</v>
      </c>
      <c r="AA51" s="120" t="s">
        <v>203</v>
      </c>
      <c r="AB51" s="113" t="s">
        <v>29</v>
      </c>
      <c r="AC51" s="113" t="s">
        <v>30</v>
      </c>
    </row>
    <row r="52" spans="1:29" s="121" customFormat="1" ht="62.25" customHeight="1" x14ac:dyDescent="0.3">
      <c r="A52" s="57">
        <f t="shared" si="2"/>
        <v>41</v>
      </c>
      <c r="B52" s="113" t="s">
        <v>200</v>
      </c>
      <c r="C52" s="114" t="s">
        <v>450</v>
      </c>
      <c r="D52" s="114" t="s">
        <v>39</v>
      </c>
      <c r="E52" s="114" t="s">
        <v>40</v>
      </c>
      <c r="F52" s="114" t="s">
        <v>469</v>
      </c>
      <c r="G52" s="112"/>
      <c r="H52" s="112"/>
      <c r="I52" s="112"/>
      <c r="J52" s="115" t="s">
        <v>194</v>
      </c>
      <c r="K52" s="116" t="s">
        <v>63</v>
      </c>
      <c r="L52" s="112">
        <v>12</v>
      </c>
      <c r="M52" s="117">
        <f t="shared" si="0"/>
        <v>6</v>
      </c>
      <c r="N52" s="118">
        <v>96125</v>
      </c>
      <c r="O52" s="117">
        <f t="shared" si="3"/>
        <v>48062.5</v>
      </c>
      <c r="P52" s="237">
        <v>7155356.3700000001</v>
      </c>
      <c r="Q52" s="237">
        <v>8789502.8699999992</v>
      </c>
      <c r="R52" s="237">
        <v>5060589.97</v>
      </c>
      <c r="S52" s="237">
        <v>5060589.97</v>
      </c>
      <c r="T52" s="237">
        <v>5060589.97</v>
      </c>
      <c r="U52" s="237">
        <v>5060589.97</v>
      </c>
      <c r="V52" s="119">
        <v>0.5</v>
      </c>
      <c r="W52" s="119">
        <v>0.5</v>
      </c>
      <c r="X52" s="119">
        <v>0.5</v>
      </c>
      <c r="Y52" s="119">
        <v>0.5</v>
      </c>
      <c r="Z52" s="112" t="s">
        <v>28</v>
      </c>
      <c r="AA52" s="120" t="s">
        <v>204</v>
      </c>
      <c r="AB52" s="113" t="s">
        <v>29</v>
      </c>
      <c r="AC52" s="113" t="s">
        <v>30</v>
      </c>
    </row>
    <row r="53" spans="1:29" s="121" customFormat="1" ht="81" customHeight="1" x14ac:dyDescent="0.3">
      <c r="A53" s="57">
        <f t="shared" si="2"/>
        <v>42</v>
      </c>
      <c r="B53" s="113" t="s">
        <v>200</v>
      </c>
      <c r="C53" s="114" t="s">
        <v>450</v>
      </c>
      <c r="D53" s="114" t="s">
        <v>39</v>
      </c>
      <c r="E53" s="114" t="s">
        <v>40</v>
      </c>
      <c r="F53" s="114" t="s">
        <v>469</v>
      </c>
      <c r="G53" s="112"/>
      <c r="H53" s="112"/>
      <c r="I53" s="112"/>
      <c r="J53" s="115" t="s">
        <v>195</v>
      </c>
      <c r="K53" s="116" t="s">
        <v>63</v>
      </c>
      <c r="L53" s="112">
        <v>12</v>
      </c>
      <c r="M53" s="117">
        <f t="shared" si="0"/>
        <v>6</v>
      </c>
      <c r="N53" s="118">
        <v>60000</v>
      </c>
      <c r="O53" s="117">
        <f t="shared" si="3"/>
        <v>30000</v>
      </c>
      <c r="P53" s="237">
        <v>7155356.3700000001</v>
      </c>
      <c r="Q53" s="237">
        <v>8789502.8699999992</v>
      </c>
      <c r="R53" s="237">
        <v>5060589.97</v>
      </c>
      <c r="S53" s="237">
        <v>5060589.97</v>
      </c>
      <c r="T53" s="237">
        <v>5060589.97</v>
      </c>
      <c r="U53" s="237">
        <v>5060589.97</v>
      </c>
      <c r="V53" s="119">
        <v>0.5</v>
      </c>
      <c r="W53" s="119">
        <v>0.5</v>
      </c>
      <c r="X53" s="119">
        <v>0.5</v>
      </c>
      <c r="Y53" s="119">
        <v>0.5</v>
      </c>
      <c r="Z53" s="112" t="s">
        <v>28</v>
      </c>
      <c r="AA53" s="120" t="s">
        <v>205</v>
      </c>
      <c r="AB53" s="113" t="s">
        <v>29</v>
      </c>
      <c r="AC53" s="113" t="s">
        <v>30</v>
      </c>
    </row>
    <row r="54" spans="1:29" s="121" customFormat="1" ht="92.25" customHeight="1" x14ac:dyDescent="0.3">
      <c r="A54" s="57">
        <f t="shared" si="2"/>
        <v>43</v>
      </c>
      <c r="B54" s="113" t="s">
        <v>200</v>
      </c>
      <c r="C54" s="114" t="s">
        <v>450</v>
      </c>
      <c r="D54" s="114" t="s">
        <v>39</v>
      </c>
      <c r="E54" s="114" t="s">
        <v>40</v>
      </c>
      <c r="F54" s="114" t="s">
        <v>469</v>
      </c>
      <c r="G54" s="112"/>
      <c r="H54" s="112"/>
      <c r="I54" s="112"/>
      <c r="J54" s="122" t="s">
        <v>196</v>
      </c>
      <c r="K54" s="116" t="s">
        <v>201</v>
      </c>
      <c r="L54" s="112">
        <v>12</v>
      </c>
      <c r="M54" s="117">
        <f t="shared" si="0"/>
        <v>6</v>
      </c>
      <c r="N54" s="118">
        <v>96125</v>
      </c>
      <c r="O54" s="117">
        <f t="shared" si="3"/>
        <v>48062.5</v>
      </c>
      <c r="P54" s="237">
        <v>7155356.3700000001</v>
      </c>
      <c r="Q54" s="237">
        <v>8789502.8699999992</v>
      </c>
      <c r="R54" s="237">
        <v>5060589.97</v>
      </c>
      <c r="S54" s="237">
        <v>5060589.97</v>
      </c>
      <c r="T54" s="237">
        <v>5060589.97</v>
      </c>
      <c r="U54" s="237">
        <v>5060589.97</v>
      </c>
      <c r="V54" s="119">
        <v>0.5</v>
      </c>
      <c r="W54" s="119">
        <v>0.5</v>
      </c>
      <c r="X54" s="119">
        <v>0.5</v>
      </c>
      <c r="Y54" s="119">
        <v>0.5</v>
      </c>
      <c r="Z54" s="112" t="s">
        <v>28</v>
      </c>
      <c r="AA54" s="120" t="s">
        <v>206</v>
      </c>
      <c r="AB54" s="113" t="s">
        <v>29</v>
      </c>
      <c r="AC54" s="113" t="s">
        <v>30</v>
      </c>
    </row>
    <row r="55" spans="1:29" s="121" customFormat="1" ht="44.25" customHeight="1" x14ac:dyDescent="0.3">
      <c r="A55" s="57">
        <f t="shared" si="2"/>
        <v>44</v>
      </c>
      <c r="B55" s="113" t="s">
        <v>200</v>
      </c>
      <c r="C55" s="114" t="s">
        <v>450</v>
      </c>
      <c r="D55" s="114" t="s">
        <v>39</v>
      </c>
      <c r="E55" s="114" t="s">
        <v>40</v>
      </c>
      <c r="F55" s="114" t="s">
        <v>469</v>
      </c>
      <c r="G55" s="112"/>
      <c r="H55" s="112"/>
      <c r="I55" s="112"/>
      <c r="J55" s="122" t="s">
        <v>197</v>
      </c>
      <c r="K55" s="116" t="s">
        <v>63</v>
      </c>
      <c r="L55" s="112">
        <v>12</v>
      </c>
      <c r="M55" s="117">
        <f t="shared" si="0"/>
        <v>6</v>
      </c>
      <c r="N55" s="118">
        <v>96125</v>
      </c>
      <c r="O55" s="117">
        <f t="shared" si="3"/>
        <v>48062.5</v>
      </c>
      <c r="P55" s="237">
        <v>7155356.3700000001</v>
      </c>
      <c r="Q55" s="237">
        <v>8789502.8699999992</v>
      </c>
      <c r="R55" s="237">
        <v>5060589.97</v>
      </c>
      <c r="S55" s="237">
        <v>5060589.97</v>
      </c>
      <c r="T55" s="237">
        <v>5060589.97</v>
      </c>
      <c r="U55" s="237">
        <v>5060589.97</v>
      </c>
      <c r="V55" s="119">
        <v>0.5</v>
      </c>
      <c r="W55" s="119">
        <v>0.5</v>
      </c>
      <c r="X55" s="119">
        <v>0.5</v>
      </c>
      <c r="Y55" s="119">
        <v>0.5</v>
      </c>
      <c r="Z55" s="112" t="s">
        <v>28</v>
      </c>
      <c r="AA55" s="120" t="s">
        <v>207</v>
      </c>
      <c r="AB55" s="113" t="s">
        <v>29</v>
      </c>
      <c r="AC55" s="113" t="s">
        <v>30</v>
      </c>
    </row>
    <row r="56" spans="1:29" s="121" customFormat="1" ht="67.5" customHeight="1" x14ac:dyDescent="0.3">
      <c r="A56" s="57">
        <f t="shared" si="2"/>
        <v>45</v>
      </c>
      <c r="B56" s="113" t="s">
        <v>200</v>
      </c>
      <c r="C56" s="114" t="s">
        <v>450</v>
      </c>
      <c r="D56" s="114" t="s">
        <v>39</v>
      </c>
      <c r="E56" s="114" t="s">
        <v>40</v>
      </c>
      <c r="F56" s="114" t="s">
        <v>469</v>
      </c>
      <c r="G56" s="112"/>
      <c r="H56" s="112"/>
      <c r="I56" s="112"/>
      <c r="J56" s="115" t="s">
        <v>198</v>
      </c>
      <c r="K56" s="116" t="s">
        <v>63</v>
      </c>
      <c r="L56" s="112">
        <v>12</v>
      </c>
      <c r="M56" s="117">
        <f t="shared" si="0"/>
        <v>6</v>
      </c>
      <c r="N56" s="118">
        <v>96125</v>
      </c>
      <c r="O56" s="117">
        <f t="shared" si="3"/>
        <v>48062.5</v>
      </c>
      <c r="P56" s="237">
        <v>7155356.3700000001</v>
      </c>
      <c r="Q56" s="237">
        <v>8789502.8699999992</v>
      </c>
      <c r="R56" s="237">
        <v>5060589.97</v>
      </c>
      <c r="S56" s="237">
        <v>5060589.97</v>
      </c>
      <c r="T56" s="237">
        <v>5060589.97</v>
      </c>
      <c r="U56" s="237">
        <v>5060589.97</v>
      </c>
      <c r="V56" s="119">
        <v>0.5</v>
      </c>
      <c r="W56" s="119">
        <v>0.5</v>
      </c>
      <c r="X56" s="119">
        <v>0.5</v>
      </c>
      <c r="Y56" s="119">
        <v>0.5</v>
      </c>
      <c r="Z56" s="112" t="s">
        <v>28</v>
      </c>
      <c r="AA56" s="120" t="s">
        <v>208</v>
      </c>
      <c r="AB56" s="113" t="s">
        <v>29</v>
      </c>
      <c r="AC56" s="113" t="s">
        <v>30</v>
      </c>
    </row>
    <row r="57" spans="1:29" s="121" customFormat="1" ht="88.5" customHeight="1" x14ac:dyDescent="0.3">
      <c r="A57" s="57">
        <f t="shared" si="2"/>
        <v>46</v>
      </c>
      <c r="B57" s="113" t="s">
        <v>200</v>
      </c>
      <c r="C57" s="114" t="s">
        <v>450</v>
      </c>
      <c r="D57" s="114" t="s">
        <v>39</v>
      </c>
      <c r="E57" s="114" t="s">
        <v>40</v>
      </c>
      <c r="F57" s="114" t="s">
        <v>469</v>
      </c>
      <c r="G57" s="112"/>
      <c r="H57" s="112"/>
      <c r="I57" s="112"/>
      <c r="J57" s="122" t="s">
        <v>199</v>
      </c>
      <c r="K57" s="116" t="s">
        <v>44</v>
      </c>
      <c r="L57" s="112">
        <v>480</v>
      </c>
      <c r="M57" s="117">
        <f t="shared" si="0"/>
        <v>240</v>
      </c>
      <c r="N57" s="112">
        <v>768</v>
      </c>
      <c r="O57" s="117">
        <f t="shared" si="3"/>
        <v>384</v>
      </c>
      <c r="P57" s="237">
        <v>7155356.3700000001</v>
      </c>
      <c r="Q57" s="237">
        <v>8789502.8399999999</v>
      </c>
      <c r="R57" s="237">
        <v>5060589.9800000004</v>
      </c>
      <c r="S57" s="237">
        <v>5060589.9800000004</v>
      </c>
      <c r="T57" s="237">
        <v>5060589.9800000004</v>
      </c>
      <c r="U57" s="237">
        <v>5060589.9800000004</v>
      </c>
      <c r="V57" s="119">
        <v>0.5</v>
      </c>
      <c r="W57" s="119">
        <v>0.5</v>
      </c>
      <c r="X57" s="119">
        <v>0.5</v>
      </c>
      <c r="Y57" s="119">
        <v>0.5</v>
      </c>
      <c r="Z57" s="112" t="s">
        <v>28</v>
      </c>
      <c r="AA57" s="120" t="s">
        <v>209</v>
      </c>
      <c r="AB57" s="113" t="s">
        <v>29</v>
      </c>
      <c r="AC57" s="113" t="s">
        <v>30</v>
      </c>
    </row>
    <row r="58" spans="1:29" s="132" customFormat="1" ht="75.75" customHeight="1" x14ac:dyDescent="0.3">
      <c r="A58" s="57">
        <f t="shared" si="2"/>
        <v>47</v>
      </c>
      <c r="B58" s="124" t="s">
        <v>223</v>
      </c>
      <c r="C58" s="125" t="s">
        <v>451</v>
      </c>
      <c r="D58" s="125" t="s">
        <v>39</v>
      </c>
      <c r="E58" s="125" t="s">
        <v>40</v>
      </c>
      <c r="F58" s="125" t="s">
        <v>471</v>
      </c>
      <c r="G58" s="123"/>
      <c r="H58" s="123"/>
      <c r="I58" s="123"/>
      <c r="J58" s="126" t="s">
        <v>56</v>
      </c>
      <c r="K58" s="127" t="s">
        <v>224</v>
      </c>
      <c r="L58" s="123">
        <v>120</v>
      </c>
      <c r="M58" s="128">
        <f t="shared" si="0"/>
        <v>60</v>
      </c>
      <c r="N58" s="129">
        <v>168</v>
      </c>
      <c r="O58" s="128">
        <f t="shared" si="3"/>
        <v>84</v>
      </c>
      <c r="P58" s="238">
        <v>788023.2</v>
      </c>
      <c r="Q58" s="238">
        <v>785210.56</v>
      </c>
      <c r="R58" s="238">
        <v>338905.11</v>
      </c>
      <c r="S58" s="238">
        <v>338905.11</v>
      </c>
      <c r="T58" s="238">
        <v>338905.11</v>
      </c>
      <c r="U58" s="238">
        <v>338905.11</v>
      </c>
      <c r="V58" s="130">
        <v>0.5</v>
      </c>
      <c r="W58" s="130">
        <v>0.5</v>
      </c>
      <c r="X58" s="130">
        <v>0.5</v>
      </c>
      <c r="Y58" s="130">
        <v>0.5</v>
      </c>
      <c r="Z58" s="123" t="s">
        <v>28</v>
      </c>
      <c r="AA58" s="131" t="s">
        <v>231</v>
      </c>
      <c r="AB58" s="124" t="s">
        <v>29</v>
      </c>
      <c r="AC58" s="124" t="s">
        <v>30</v>
      </c>
    </row>
    <row r="59" spans="1:29" s="132" customFormat="1" ht="83.25" customHeight="1" x14ac:dyDescent="0.3">
      <c r="A59" s="57">
        <f t="shared" si="2"/>
        <v>48</v>
      </c>
      <c r="B59" s="124" t="s">
        <v>223</v>
      </c>
      <c r="C59" s="125" t="s">
        <v>451</v>
      </c>
      <c r="D59" s="125" t="s">
        <v>39</v>
      </c>
      <c r="E59" s="125" t="s">
        <v>40</v>
      </c>
      <c r="F59" s="125" t="s">
        <v>471</v>
      </c>
      <c r="G59" s="123"/>
      <c r="H59" s="123"/>
      <c r="I59" s="123"/>
      <c r="J59" s="126" t="s">
        <v>210</v>
      </c>
      <c r="K59" s="127" t="s">
        <v>225</v>
      </c>
      <c r="L59" s="123">
        <v>240</v>
      </c>
      <c r="M59" s="128">
        <f t="shared" si="0"/>
        <v>120</v>
      </c>
      <c r="N59" s="129">
        <v>20863</v>
      </c>
      <c r="O59" s="128">
        <f t="shared" si="3"/>
        <v>10431.5</v>
      </c>
      <c r="P59" s="238">
        <v>788023.12</v>
      </c>
      <c r="Q59" s="238">
        <v>785210.62</v>
      </c>
      <c r="R59" s="238">
        <v>338905.11</v>
      </c>
      <c r="S59" s="238">
        <v>338905.11</v>
      </c>
      <c r="T59" s="238">
        <v>338905.11</v>
      </c>
      <c r="U59" s="238">
        <v>338905.11</v>
      </c>
      <c r="V59" s="130">
        <v>0.5</v>
      </c>
      <c r="W59" s="130">
        <v>0.5</v>
      </c>
      <c r="X59" s="130">
        <v>0.5</v>
      </c>
      <c r="Y59" s="130">
        <v>0.5</v>
      </c>
      <c r="Z59" s="123" t="s">
        <v>28</v>
      </c>
      <c r="AA59" s="131" t="s">
        <v>232</v>
      </c>
      <c r="AB59" s="124" t="s">
        <v>29</v>
      </c>
      <c r="AC59" s="124" t="s">
        <v>30</v>
      </c>
    </row>
    <row r="60" spans="1:29" s="132" customFormat="1" ht="80.25" customHeight="1" x14ac:dyDescent="0.3">
      <c r="A60" s="57">
        <f t="shared" si="2"/>
        <v>49</v>
      </c>
      <c r="B60" s="124" t="s">
        <v>223</v>
      </c>
      <c r="C60" s="125" t="s">
        <v>451</v>
      </c>
      <c r="D60" s="125" t="s">
        <v>39</v>
      </c>
      <c r="E60" s="125" t="s">
        <v>40</v>
      </c>
      <c r="F60" s="125" t="s">
        <v>471</v>
      </c>
      <c r="G60" s="123"/>
      <c r="H60" s="123"/>
      <c r="I60" s="123"/>
      <c r="J60" s="126" t="s">
        <v>57</v>
      </c>
      <c r="K60" s="127" t="s">
        <v>34</v>
      </c>
      <c r="L60" s="123">
        <v>24</v>
      </c>
      <c r="M60" s="128">
        <f t="shared" si="0"/>
        <v>12</v>
      </c>
      <c r="N60" s="129">
        <v>96125</v>
      </c>
      <c r="O60" s="128">
        <f t="shared" si="3"/>
        <v>48062.5</v>
      </c>
      <c r="P60" s="238">
        <v>788023.12</v>
      </c>
      <c r="Q60" s="238">
        <v>785210.62</v>
      </c>
      <c r="R60" s="238">
        <v>338905.11</v>
      </c>
      <c r="S60" s="238">
        <v>338905.11</v>
      </c>
      <c r="T60" s="238">
        <v>338905.11</v>
      </c>
      <c r="U60" s="238">
        <v>338905.11</v>
      </c>
      <c r="V60" s="130">
        <v>0.5</v>
      </c>
      <c r="W60" s="130">
        <v>0.5</v>
      </c>
      <c r="X60" s="130">
        <v>0.5</v>
      </c>
      <c r="Y60" s="130">
        <v>0.5</v>
      </c>
      <c r="Z60" s="123" t="s">
        <v>28</v>
      </c>
      <c r="AA60" s="131" t="s">
        <v>96</v>
      </c>
      <c r="AB60" s="124" t="s">
        <v>29</v>
      </c>
      <c r="AC60" s="124" t="s">
        <v>30</v>
      </c>
    </row>
    <row r="61" spans="1:29" s="132" customFormat="1" ht="71.25" customHeight="1" x14ac:dyDescent="0.3">
      <c r="A61" s="57">
        <f t="shared" si="2"/>
        <v>50</v>
      </c>
      <c r="B61" s="124" t="s">
        <v>223</v>
      </c>
      <c r="C61" s="125" t="s">
        <v>451</v>
      </c>
      <c r="D61" s="125" t="s">
        <v>39</v>
      </c>
      <c r="E61" s="125" t="s">
        <v>40</v>
      </c>
      <c r="F61" s="125" t="s">
        <v>471</v>
      </c>
      <c r="G61" s="123"/>
      <c r="H61" s="123"/>
      <c r="I61" s="123"/>
      <c r="J61" s="126" t="s">
        <v>211</v>
      </c>
      <c r="K61" s="127" t="s">
        <v>47</v>
      </c>
      <c r="L61" s="123">
        <v>480</v>
      </c>
      <c r="M61" s="128">
        <f t="shared" si="0"/>
        <v>240</v>
      </c>
      <c r="N61" s="129">
        <v>96125</v>
      </c>
      <c r="O61" s="128">
        <f t="shared" si="3"/>
        <v>48062.5</v>
      </c>
      <c r="P61" s="238">
        <v>788023.12</v>
      </c>
      <c r="Q61" s="238">
        <v>785210.62</v>
      </c>
      <c r="R61" s="238">
        <v>338905.11</v>
      </c>
      <c r="S61" s="238">
        <v>338905.11</v>
      </c>
      <c r="T61" s="238">
        <v>338905.11</v>
      </c>
      <c r="U61" s="238">
        <v>338905.11</v>
      </c>
      <c r="V61" s="130">
        <v>0.5</v>
      </c>
      <c r="W61" s="130">
        <v>0.5</v>
      </c>
      <c r="X61" s="130">
        <v>0.5</v>
      </c>
      <c r="Y61" s="130">
        <v>0.5</v>
      </c>
      <c r="Z61" s="123" t="s">
        <v>28</v>
      </c>
      <c r="AA61" s="131" t="s">
        <v>97</v>
      </c>
      <c r="AB61" s="124" t="s">
        <v>29</v>
      </c>
      <c r="AC61" s="124" t="s">
        <v>30</v>
      </c>
    </row>
    <row r="62" spans="1:29" s="132" customFormat="1" ht="62.25" customHeight="1" x14ac:dyDescent="0.3">
      <c r="A62" s="57">
        <f t="shared" si="2"/>
        <v>51</v>
      </c>
      <c r="B62" s="124" t="s">
        <v>223</v>
      </c>
      <c r="C62" s="125" t="s">
        <v>451</v>
      </c>
      <c r="D62" s="125" t="s">
        <v>39</v>
      </c>
      <c r="E62" s="125" t="s">
        <v>40</v>
      </c>
      <c r="F62" s="125" t="s">
        <v>471</v>
      </c>
      <c r="G62" s="123"/>
      <c r="H62" s="123"/>
      <c r="I62" s="123"/>
      <c r="J62" s="126" t="s">
        <v>212</v>
      </c>
      <c r="K62" s="127" t="s">
        <v>226</v>
      </c>
      <c r="L62" s="123">
        <v>120</v>
      </c>
      <c r="M62" s="128">
        <f t="shared" si="0"/>
        <v>60</v>
      </c>
      <c r="N62" s="129">
        <v>20863</v>
      </c>
      <c r="O62" s="128">
        <f t="shared" si="3"/>
        <v>10431.5</v>
      </c>
      <c r="P62" s="238">
        <v>788023.12</v>
      </c>
      <c r="Q62" s="238">
        <v>785210.62</v>
      </c>
      <c r="R62" s="238">
        <v>338905.11</v>
      </c>
      <c r="S62" s="238">
        <v>338905.11</v>
      </c>
      <c r="T62" s="238">
        <v>338905.11</v>
      </c>
      <c r="U62" s="238">
        <v>338905.11</v>
      </c>
      <c r="V62" s="130">
        <v>0.5</v>
      </c>
      <c r="W62" s="130">
        <v>0.5</v>
      </c>
      <c r="X62" s="130">
        <v>0.5</v>
      </c>
      <c r="Y62" s="130">
        <v>0.5</v>
      </c>
      <c r="Z62" s="123" t="s">
        <v>28</v>
      </c>
      <c r="AA62" s="131" t="s">
        <v>233</v>
      </c>
      <c r="AB62" s="124" t="s">
        <v>29</v>
      </c>
      <c r="AC62" s="124" t="s">
        <v>30</v>
      </c>
    </row>
    <row r="63" spans="1:29" s="132" customFormat="1" ht="88.5" customHeight="1" x14ac:dyDescent="0.3">
      <c r="A63" s="57">
        <f t="shared" si="2"/>
        <v>52</v>
      </c>
      <c r="B63" s="124" t="s">
        <v>223</v>
      </c>
      <c r="C63" s="125" t="s">
        <v>451</v>
      </c>
      <c r="D63" s="125" t="s">
        <v>39</v>
      </c>
      <c r="E63" s="125" t="s">
        <v>40</v>
      </c>
      <c r="F63" s="125" t="s">
        <v>471</v>
      </c>
      <c r="G63" s="123"/>
      <c r="H63" s="123"/>
      <c r="I63" s="123"/>
      <c r="J63" s="126" t="s">
        <v>213</v>
      </c>
      <c r="K63" s="127" t="s">
        <v>227</v>
      </c>
      <c r="L63" s="123">
        <v>12</v>
      </c>
      <c r="M63" s="128">
        <f t="shared" si="0"/>
        <v>6</v>
      </c>
      <c r="N63" s="129">
        <v>20863</v>
      </c>
      <c r="O63" s="128">
        <f t="shared" si="3"/>
        <v>10431.5</v>
      </c>
      <c r="P63" s="238">
        <v>788023.12</v>
      </c>
      <c r="Q63" s="238">
        <v>785210.62</v>
      </c>
      <c r="R63" s="238">
        <v>338905.11</v>
      </c>
      <c r="S63" s="238">
        <v>338905.11</v>
      </c>
      <c r="T63" s="238">
        <v>338905.11</v>
      </c>
      <c r="U63" s="238">
        <v>338905.11</v>
      </c>
      <c r="V63" s="130">
        <v>0.5</v>
      </c>
      <c r="W63" s="130">
        <v>0.5</v>
      </c>
      <c r="X63" s="130">
        <v>0.5</v>
      </c>
      <c r="Y63" s="130">
        <v>0.5</v>
      </c>
      <c r="Z63" s="123" t="s">
        <v>28</v>
      </c>
      <c r="AA63" s="131" t="s">
        <v>48</v>
      </c>
      <c r="AB63" s="124" t="s">
        <v>29</v>
      </c>
      <c r="AC63" s="124" t="s">
        <v>30</v>
      </c>
    </row>
    <row r="64" spans="1:29" s="132" customFormat="1" ht="75" customHeight="1" x14ac:dyDescent="0.3">
      <c r="A64" s="57">
        <f t="shared" si="2"/>
        <v>53</v>
      </c>
      <c r="B64" s="124" t="s">
        <v>223</v>
      </c>
      <c r="C64" s="125" t="s">
        <v>451</v>
      </c>
      <c r="D64" s="125" t="s">
        <v>39</v>
      </c>
      <c r="E64" s="125" t="s">
        <v>40</v>
      </c>
      <c r="F64" s="125" t="s">
        <v>471</v>
      </c>
      <c r="G64" s="123"/>
      <c r="H64" s="123"/>
      <c r="I64" s="123"/>
      <c r="J64" s="126" t="s">
        <v>80</v>
      </c>
      <c r="K64" s="127" t="s">
        <v>228</v>
      </c>
      <c r="L64" s="123">
        <v>12</v>
      </c>
      <c r="M64" s="128">
        <f t="shared" si="0"/>
        <v>6</v>
      </c>
      <c r="N64" s="129">
        <v>96125</v>
      </c>
      <c r="O64" s="128">
        <f t="shared" si="3"/>
        <v>48062.5</v>
      </c>
      <c r="P64" s="238">
        <v>788023.12</v>
      </c>
      <c r="Q64" s="238">
        <v>785210.62</v>
      </c>
      <c r="R64" s="238">
        <v>338905.11</v>
      </c>
      <c r="S64" s="238">
        <v>338905.11</v>
      </c>
      <c r="T64" s="238">
        <v>338905.11</v>
      </c>
      <c r="U64" s="238">
        <v>338905.11</v>
      </c>
      <c r="V64" s="130">
        <v>0.5</v>
      </c>
      <c r="W64" s="130">
        <v>0.5</v>
      </c>
      <c r="X64" s="130">
        <v>0.5</v>
      </c>
      <c r="Y64" s="130">
        <v>0.5</v>
      </c>
      <c r="Z64" s="123" t="s">
        <v>28</v>
      </c>
      <c r="AA64" s="131" t="s">
        <v>88</v>
      </c>
      <c r="AB64" s="124" t="s">
        <v>29</v>
      </c>
      <c r="AC64" s="124" t="s">
        <v>30</v>
      </c>
    </row>
    <row r="65" spans="1:30" s="132" customFormat="1" ht="63" customHeight="1" x14ac:dyDescent="0.3">
      <c r="A65" s="57">
        <f t="shared" si="2"/>
        <v>54</v>
      </c>
      <c r="B65" s="124" t="s">
        <v>223</v>
      </c>
      <c r="C65" s="125" t="s">
        <v>451</v>
      </c>
      <c r="D65" s="125" t="s">
        <v>39</v>
      </c>
      <c r="E65" s="125" t="s">
        <v>40</v>
      </c>
      <c r="F65" s="125" t="s">
        <v>471</v>
      </c>
      <c r="G65" s="123"/>
      <c r="H65" s="123"/>
      <c r="I65" s="123"/>
      <c r="J65" s="126" t="s">
        <v>214</v>
      </c>
      <c r="K65" s="127" t="s">
        <v>229</v>
      </c>
      <c r="L65" s="123">
        <v>12</v>
      </c>
      <c r="M65" s="128">
        <f t="shared" si="0"/>
        <v>6</v>
      </c>
      <c r="N65" s="129">
        <v>20863</v>
      </c>
      <c r="O65" s="128">
        <f t="shared" si="3"/>
        <v>10431.5</v>
      </c>
      <c r="P65" s="238">
        <v>788023.12</v>
      </c>
      <c r="Q65" s="238">
        <v>785210.62</v>
      </c>
      <c r="R65" s="238">
        <v>338905.11</v>
      </c>
      <c r="S65" s="238">
        <v>338905.11</v>
      </c>
      <c r="T65" s="238">
        <v>338905.11</v>
      </c>
      <c r="U65" s="238">
        <v>338905.11</v>
      </c>
      <c r="V65" s="130">
        <v>0.5</v>
      </c>
      <c r="W65" s="130">
        <v>0.5</v>
      </c>
      <c r="X65" s="130">
        <v>0.5</v>
      </c>
      <c r="Y65" s="130">
        <v>0.5</v>
      </c>
      <c r="Z65" s="123" t="s">
        <v>28</v>
      </c>
      <c r="AA65" s="131" t="s">
        <v>234</v>
      </c>
      <c r="AB65" s="124" t="s">
        <v>29</v>
      </c>
      <c r="AC65" s="124" t="s">
        <v>30</v>
      </c>
    </row>
    <row r="66" spans="1:30" s="132" customFormat="1" ht="71.25" customHeight="1" x14ac:dyDescent="0.3">
      <c r="A66" s="57">
        <f t="shared" si="2"/>
        <v>55</v>
      </c>
      <c r="B66" s="124" t="s">
        <v>223</v>
      </c>
      <c r="C66" s="125" t="s">
        <v>451</v>
      </c>
      <c r="D66" s="125" t="s">
        <v>39</v>
      </c>
      <c r="E66" s="125" t="s">
        <v>40</v>
      </c>
      <c r="F66" s="125" t="s">
        <v>471</v>
      </c>
      <c r="G66" s="123"/>
      <c r="H66" s="123"/>
      <c r="I66" s="123"/>
      <c r="J66" s="126" t="s">
        <v>215</v>
      </c>
      <c r="K66" s="127" t="s">
        <v>42</v>
      </c>
      <c r="L66" s="123">
        <v>12</v>
      </c>
      <c r="M66" s="128">
        <f t="shared" si="0"/>
        <v>6</v>
      </c>
      <c r="N66" s="129">
        <v>20863</v>
      </c>
      <c r="O66" s="128">
        <f t="shared" si="3"/>
        <v>10431.5</v>
      </c>
      <c r="P66" s="238">
        <v>788023.12</v>
      </c>
      <c r="Q66" s="238">
        <v>785210.62</v>
      </c>
      <c r="R66" s="238">
        <v>338905.11</v>
      </c>
      <c r="S66" s="238">
        <v>338905.11</v>
      </c>
      <c r="T66" s="238">
        <v>338905.11</v>
      </c>
      <c r="U66" s="238">
        <v>338905.11</v>
      </c>
      <c r="V66" s="130">
        <v>0.5</v>
      </c>
      <c r="W66" s="130">
        <v>0.5</v>
      </c>
      <c r="X66" s="130">
        <v>0.5</v>
      </c>
      <c r="Y66" s="130">
        <v>0.5</v>
      </c>
      <c r="Z66" s="123" t="s">
        <v>28</v>
      </c>
      <c r="AA66" s="131" t="s">
        <v>235</v>
      </c>
      <c r="AB66" s="124" t="s">
        <v>29</v>
      </c>
      <c r="AC66" s="124" t="s">
        <v>30</v>
      </c>
    </row>
    <row r="67" spans="1:30" s="132" customFormat="1" ht="78.75" customHeight="1" x14ac:dyDescent="0.3">
      <c r="A67" s="57">
        <f t="shared" si="2"/>
        <v>56</v>
      </c>
      <c r="B67" s="124" t="s">
        <v>223</v>
      </c>
      <c r="C67" s="125" t="s">
        <v>451</v>
      </c>
      <c r="D67" s="125" t="s">
        <v>39</v>
      </c>
      <c r="E67" s="125" t="s">
        <v>40</v>
      </c>
      <c r="F67" s="125" t="s">
        <v>471</v>
      </c>
      <c r="G67" s="123"/>
      <c r="H67" s="123"/>
      <c r="I67" s="123"/>
      <c r="J67" s="126" t="s">
        <v>216</v>
      </c>
      <c r="K67" s="127" t="s">
        <v>64</v>
      </c>
      <c r="L67" s="123">
        <v>12</v>
      </c>
      <c r="M67" s="128">
        <f t="shared" si="0"/>
        <v>6</v>
      </c>
      <c r="N67" s="129">
        <v>96125</v>
      </c>
      <c r="O67" s="128">
        <f t="shared" si="3"/>
        <v>48062.5</v>
      </c>
      <c r="P67" s="238">
        <v>788023.12</v>
      </c>
      <c r="Q67" s="238">
        <v>785210.62</v>
      </c>
      <c r="R67" s="238">
        <v>338905.11</v>
      </c>
      <c r="S67" s="238">
        <v>338905.11</v>
      </c>
      <c r="T67" s="238">
        <v>338905.11</v>
      </c>
      <c r="U67" s="238">
        <v>338905.11</v>
      </c>
      <c r="V67" s="130">
        <v>0.5</v>
      </c>
      <c r="W67" s="130">
        <v>0.5</v>
      </c>
      <c r="X67" s="130">
        <v>0.5</v>
      </c>
      <c r="Y67" s="130">
        <v>0.5</v>
      </c>
      <c r="Z67" s="123" t="s">
        <v>28</v>
      </c>
      <c r="AA67" s="131" t="s">
        <v>236</v>
      </c>
      <c r="AB67" s="124" t="s">
        <v>29</v>
      </c>
      <c r="AC67" s="124" t="s">
        <v>30</v>
      </c>
    </row>
    <row r="68" spans="1:30" s="132" customFormat="1" ht="82.5" customHeight="1" x14ac:dyDescent="0.3">
      <c r="A68" s="57">
        <f t="shared" si="2"/>
        <v>57</v>
      </c>
      <c r="B68" s="124" t="s">
        <v>223</v>
      </c>
      <c r="C68" s="125" t="s">
        <v>451</v>
      </c>
      <c r="D68" s="125" t="s">
        <v>39</v>
      </c>
      <c r="E68" s="125" t="s">
        <v>40</v>
      </c>
      <c r="F68" s="125" t="s">
        <v>471</v>
      </c>
      <c r="G68" s="123"/>
      <c r="H68" s="123"/>
      <c r="I68" s="123"/>
      <c r="J68" s="126" t="s">
        <v>217</v>
      </c>
      <c r="K68" s="127" t="s">
        <v>230</v>
      </c>
      <c r="L68" s="123">
        <v>240</v>
      </c>
      <c r="M68" s="128">
        <f t="shared" si="0"/>
        <v>120</v>
      </c>
      <c r="N68" s="129">
        <v>20863</v>
      </c>
      <c r="O68" s="128">
        <f t="shared" si="3"/>
        <v>10431.5</v>
      </c>
      <c r="P68" s="238">
        <v>788023.12</v>
      </c>
      <c r="Q68" s="238">
        <v>785210.62</v>
      </c>
      <c r="R68" s="238">
        <v>338905.11</v>
      </c>
      <c r="S68" s="238">
        <v>338905.11</v>
      </c>
      <c r="T68" s="238">
        <v>338905.11</v>
      </c>
      <c r="U68" s="238">
        <v>338905.11</v>
      </c>
      <c r="V68" s="130">
        <v>0.5</v>
      </c>
      <c r="W68" s="130">
        <v>0.5</v>
      </c>
      <c r="X68" s="130">
        <v>0.5</v>
      </c>
      <c r="Y68" s="130">
        <v>0.5</v>
      </c>
      <c r="Z68" s="123" t="s">
        <v>28</v>
      </c>
      <c r="AA68" s="131" t="s">
        <v>237</v>
      </c>
      <c r="AB68" s="124" t="s">
        <v>29</v>
      </c>
      <c r="AC68" s="124" t="s">
        <v>30</v>
      </c>
    </row>
    <row r="69" spans="1:30" s="132" customFormat="1" ht="62.25" customHeight="1" x14ac:dyDescent="0.3">
      <c r="A69" s="57">
        <f t="shared" si="2"/>
        <v>58</v>
      </c>
      <c r="B69" s="124" t="s">
        <v>223</v>
      </c>
      <c r="C69" s="125" t="s">
        <v>451</v>
      </c>
      <c r="D69" s="125" t="s">
        <v>39</v>
      </c>
      <c r="E69" s="125" t="s">
        <v>40</v>
      </c>
      <c r="F69" s="125" t="s">
        <v>471</v>
      </c>
      <c r="G69" s="123"/>
      <c r="H69" s="123"/>
      <c r="I69" s="123"/>
      <c r="J69" s="126" t="s">
        <v>218</v>
      </c>
      <c r="K69" s="127" t="s">
        <v>38</v>
      </c>
      <c r="L69" s="123">
        <v>120</v>
      </c>
      <c r="M69" s="128">
        <f t="shared" si="0"/>
        <v>60</v>
      </c>
      <c r="N69" s="129">
        <v>20863</v>
      </c>
      <c r="O69" s="128">
        <f t="shared" si="3"/>
        <v>10431.5</v>
      </c>
      <c r="P69" s="238">
        <v>788023.12</v>
      </c>
      <c r="Q69" s="238">
        <v>785210.62</v>
      </c>
      <c r="R69" s="238">
        <v>338905.11</v>
      </c>
      <c r="S69" s="238">
        <v>338905.11</v>
      </c>
      <c r="T69" s="238">
        <v>338905.11</v>
      </c>
      <c r="U69" s="238">
        <v>338905.11</v>
      </c>
      <c r="V69" s="130">
        <v>0.5</v>
      </c>
      <c r="W69" s="130">
        <v>0.5</v>
      </c>
      <c r="X69" s="130">
        <v>0.5</v>
      </c>
      <c r="Y69" s="130">
        <v>0.5</v>
      </c>
      <c r="Z69" s="123" t="s">
        <v>28</v>
      </c>
      <c r="AA69" s="131" t="s">
        <v>238</v>
      </c>
      <c r="AB69" s="124" t="s">
        <v>29</v>
      </c>
      <c r="AC69" s="124" t="s">
        <v>30</v>
      </c>
    </row>
    <row r="70" spans="1:30" s="132" customFormat="1" ht="84" customHeight="1" x14ac:dyDescent="0.3">
      <c r="A70" s="57">
        <f t="shared" si="2"/>
        <v>59</v>
      </c>
      <c r="B70" s="124" t="s">
        <v>223</v>
      </c>
      <c r="C70" s="125" t="s">
        <v>451</v>
      </c>
      <c r="D70" s="125" t="s">
        <v>39</v>
      </c>
      <c r="E70" s="125" t="s">
        <v>40</v>
      </c>
      <c r="F70" s="125" t="s">
        <v>471</v>
      </c>
      <c r="G70" s="123"/>
      <c r="H70" s="123"/>
      <c r="I70" s="123"/>
      <c r="J70" s="126" t="s">
        <v>219</v>
      </c>
      <c r="K70" s="127" t="s">
        <v>38</v>
      </c>
      <c r="L70" s="123">
        <v>36</v>
      </c>
      <c r="M70" s="128">
        <f t="shared" si="0"/>
        <v>18</v>
      </c>
      <c r="N70" s="129">
        <v>20863</v>
      </c>
      <c r="O70" s="128">
        <f t="shared" si="3"/>
        <v>10431.5</v>
      </c>
      <c r="P70" s="238">
        <v>788023.12</v>
      </c>
      <c r="Q70" s="238">
        <v>785210.62</v>
      </c>
      <c r="R70" s="238">
        <v>338905.11</v>
      </c>
      <c r="S70" s="238">
        <v>338905.11</v>
      </c>
      <c r="T70" s="238">
        <v>338905.11</v>
      </c>
      <c r="U70" s="238">
        <v>338905.11</v>
      </c>
      <c r="V70" s="130">
        <v>0.5</v>
      </c>
      <c r="W70" s="130">
        <v>0.5</v>
      </c>
      <c r="X70" s="130">
        <v>0.5</v>
      </c>
      <c r="Y70" s="130">
        <v>0.5</v>
      </c>
      <c r="Z70" s="123" t="s">
        <v>28</v>
      </c>
      <c r="AA70" s="131" t="s">
        <v>239</v>
      </c>
      <c r="AB70" s="124" t="s">
        <v>29</v>
      </c>
      <c r="AC70" s="124" t="s">
        <v>30</v>
      </c>
    </row>
    <row r="71" spans="1:30" s="132" customFormat="1" ht="59.25" customHeight="1" x14ac:dyDescent="0.3">
      <c r="A71" s="57">
        <f t="shared" si="2"/>
        <v>60</v>
      </c>
      <c r="B71" s="124" t="s">
        <v>223</v>
      </c>
      <c r="C71" s="125" t="s">
        <v>451</v>
      </c>
      <c r="D71" s="125" t="s">
        <v>39</v>
      </c>
      <c r="E71" s="125" t="s">
        <v>40</v>
      </c>
      <c r="F71" s="125" t="s">
        <v>471</v>
      </c>
      <c r="G71" s="123"/>
      <c r="H71" s="123"/>
      <c r="I71" s="123"/>
      <c r="J71" s="126" t="s">
        <v>220</v>
      </c>
      <c r="K71" s="127" t="s">
        <v>38</v>
      </c>
      <c r="L71" s="123">
        <v>12</v>
      </c>
      <c r="M71" s="128">
        <f t="shared" si="0"/>
        <v>6</v>
      </c>
      <c r="N71" s="129">
        <v>20863</v>
      </c>
      <c r="O71" s="128">
        <f t="shared" si="3"/>
        <v>10431.5</v>
      </c>
      <c r="P71" s="238">
        <v>788023.12</v>
      </c>
      <c r="Q71" s="238">
        <v>785210.62</v>
      </c>
      <c r="R71" s="238">
        <v>338905.11</v>
      </c>
      <c r="S71" s="238">
        <v>338905.11</v>
      </c>
      <c r="T71" s="238">
        <v>338905.11</v>
      </c>
      <c r="U71" s="238">
        <v>338905.11</v>
      </c>
      <c r="V71" s="130">
        <v>0.5</v>
      </c>
      <c r="W71" s="130">
        <v>0.5</v>
      </c>
      <c r="X71" s="130">
        <v>0.5</v>
      </c>
      <c r="Y71" s="130">
        <v>0.5</v>
      </c>
      <c r="Z71" s="123" t="s">
        <v>28</v>
      </c>
      <c r="AA71" s="131" t="s">
        <v>240</v>
      </c>
      <c r="AB71" s="124" t="s">
        <v>29</v>
      </c>
      <c r="AC71" s="124" t="s">
        <v>30</v>
      </c>
    </row>
    <row r="72" spans="1:30" s="132" customFormat="1" ht="75" customHeight="1" x14ac:dyDescent="0.3">
      <c r="A72" s="57">
        <f t="shared" si="2"/>
        <v>61</v>
      </c>
      <c r="B72" s="124" t="s">
        <v>223</v>
      </c>
      <c r="C72" s="125" t="s">
        <v>451</v>
      </c>
      <c r="D72" s="125" t="s">
        <v>39</v>
      </c>
      <c r="E72" s="125" t="s">
        <v>40</v>
      </c>
      <c r="F72" s="125" t="s">
        <v>471</v>
      </c>
      <c r="G72" s="123"/>
      <c r="H72" s="123"/>
      <c r="I72" s="123"/>
      <c r="J72" s="126" t="s">
        <v>221</v>
      </c>
      <c r="K72" s="127" t="s">
        <v>38</v>
      </c>
      <c r="L72" s="123">
        <v>12</v>
      </c>
      <c r="M72" s="128">
        <f t="shared" si="0"/>
        <v>6</v>
      </c>
      <c r="N72" s="129">
        <v>20863</v>
      </c>
      <c r="O72" s="128">
        <f t="shared" si="3"/>
        <v>10431.5</v>
      </c>
      <c r="P72" s="238">
        <v>788023.12</v>
      </c>
      <c r="Q72" s="238">
        <v>785210.62</v>
      </c>
      <c r="R72" s="238">
        <v>338905.11</v>
      </c>
      <c r="S72" s="238">
        <v>338905.11</v>
      </c>
      <c r="T72" s="238">
        <v>338905.11</v>
      </c>
      <c r="U72" s="238">
        <v>338905.11</v>
      </c>
      <c r="V72" s="130">
        <v>0.5</v>
      </c>
      <c r="W72" s="130">
        <v>0.5</v>
      </c>
      <c r="X72" s="130">
        <v>0.5</v>
      </c>
      <c r="Y72" s="130">
        <v>0.5</v>
      </c>
      <c r="Z72" s="123" t="s">
        <v>28</v>
      </c>
      <c r="AA72" s="131" t="s">
        <v>241</v>
      </c>
      <c r="AB72" s="124" t="s">
        <v>29</v>
      </c>
      <c r="AC72" s="124" t="s">
        <v>30</v>
      </c>
    </row>
    <row r="73" spans="1:30" s="132" customFormat="1" ht="95.25" customHeight="1" x14ac:dyDescent="0.3">
      <c r="A73" s="57">
        <f t="shared" si="2"/>
        <v>62</v>
      </c>
      <c r="B73" s="124" t="s">
        <v>223</v>
      </c>
      <c r="C73" s="125" t="s">
        <v>451</v>
      </c>
      <c r="D73" s="125" t="s">
        <v>39</v>
      </c>
      <c r="E73" s="125" t="s">
        <v>40</v>
      </c>
      <c r="F73" s="125" t="s">
        <v>471</v>
      </c>
      <c r="G73" s="123"/>
      <c r="H73" s="123"/>
      <c r="I73" s="123"/>
      <c r="J73" s="126" t="s">
        <v>222</v>
      </c>
      <c r="K73" s="127" t="s">
        <v>38</v>
      </c>
      <c r="L73" s="123">
        <v>12</v>
      </c>
      <c r="M73" s="128">
        <f t="shared" si="0"/>
        <v>6</v>
      </c>
      <c r="N73" s="129">
        <v>20863</v>
      </c>
      <c r="O73" s="128">
        <f t="shared" si="3"/>
        <v>10431.5</v>
      </c>
      <c r="P73" s="238">
        <v>788023.2</v>
      </c>
      <c r="Q73" s="238">
        <v>785210.7</v>
      </c>
      <c r="R73" s="238">
        <v>338905.13</v>
      </c>
      <c r="S73" s="238">
        <v>338905.13</v>
      </c>
      <c r="T73" s="238">
        <v>338905.13</v>
      </c>
      <c r="U73" s="238">
        <v>338905.13</v>
      </c>
      <c r="V73" s="130">
        <v>0.5</v>
      </c>
      <c r="W73" s="130">
        <v>0.5</v>
      </c>
      <c r="X73" s="130">
        <v>0.5</v>
      </c>
      <c r="Y73" s="130">
        <v>0.5</v>
      </c>
      <c r="Z73" s="123" t="s">
        <v>28</v>
      </c>
      <c r="AA73" s="131" t="s">
        <v>242</v>
      </c>
      <c r="AB73" s="124" t="s">
        <v>29</v>
      </c>
      <c r="AC73" s="124" t="s">
        <v>30</v>
      </c>
    </row>
    <row r="74" spans="1:30" s="141" customFormat="1" ht="63" customHeight="1" x14ac:dyDescent="0.3">
      <c r="A74" s="57">
        <f t="shared" si="2"/>
        <v>63</v>
      </c>
      <c r="B74" s="134" t="s">
        <v>243</v>
      </c>
      <c r="C74" s="135" t="s">
        <v>452</v>
      </c>
      <c r="D74" s="135" t="s">
        <v>39</v>
      </c>
      <c r="E74" s="135" t="s">
        <v>40</v>
      </c>
      <c r="F74" s="135" t="s">
        <v>472</v>
      </c>
      <c r="G74" s="133"/>
      <c r="H74" s="133"/>
      <c r="I74" s="133"/>
      <c r="J74" s="136" t="s">
        <v>483</v>
      </c>
      <c r="K74" s="137" t="s">
        <v>247</v>
      </c>
      <c r="L74" s="133">
        <v>24</v>
      </c>
      <c r="M74" s="138">
        <f t="shared" si="0"/>
        <v>12</v>
      </c>
      <c r="N74" s="133">
        <v>20863</v>
      </c>
      <c r="O74" s="138">
        <f t="shared" si="3"/>
        <v>10431.5</v>
      </c>
      <c r="P74" s="230">
        <v>65235571.899999999</v>
      </c>
      <c r="Q74" s="230">
        <v>87337559.349999994</v>
      </c>
      <c r="R74" s="230">
        <v>13172500.199999999</v>
      </c>
      <c r="S74" s="230">
        <v>13172500.199999999</v>
      </c>
      <c r="T74" s="230">
        <v>13172500.199999999</v>
      </c>
      <c r="U74" s="230">
        <v>13172500.199999999</v>
      </c>
      <c r="V74" s="139">
        <v>0.5</v>
      </c>
      <c r="W74" s="139">
        <v>0.5</v>
      </c>
      <c r="X74" s="139">
        <v>0.5</v>
      </c>
      <c r="Y74" s="139">
        <v>0.5</v>
      </c>
      <c r="Z74" s="133" t="s">
        <v>28</v>
      </c>
      <c r="AA74" s="140" t="s">
        <v>480</v>
      </c>
      <c r="AB74" s="134" t="s">
        <v>29</v>
      </c>
      <c r="AC74" s="134" t="s">
        <v>30</v>
      </c>
    </row>
    <row r="75" spans="1:30" s="141" customFormat="1" ht="63" customHeight="1" x14ac:dyDescent="0.3">
      <c r="A75" s="57">
        <f t="shared" si="2"/>
        <v>64</v>
      </c>
      <c r="B75" s="134" t="s">
        <v>243</v>
      </c>
      <c r="C75" s="135" t="s">
        <v>452</v>
      </c>
      <c r="D75" s="135" t="s">
        <v>39</v>
      </c>
      <c r="E75" s="135" t="s">
        <v>40</v>
      </c>
      <c r="F75" s="135" t="s">
        <v>472</v>
      </c>
      <c r="G75" s="133"/>
      <c r="H75" s="133"/>
      <c r="I75" s="133"/>
      <c r="J75" s="136" t="s">
        <v>484</v>
      </c>
      <c r="K75" s="137" t="s">
        <v>248</v>
      </c>
      <c r="L75" s="133">
        <v>136</v>
      </c>
      <c r="M75" s="138">
        <f t="shared" si="0"/>
        <v>68</v>
      </c>
      <c r="N75" s="133">
        <v>20863</v>
      </c>
      <c r="O75" s="138">
        <f t="shared" si="3"/>
        <v>10431.5</v>
      </c>
      <c r="P75" s="230">
        <v>65235571.899999999</v>
      </c>
      <c r="Q75" s="230">
        <v>87337559.349999994</v>
      </c>
      <c r="R75" s="230">
        <v>13172500.199999999</v>
      </c>
      <c r="S75" s="230">
        <v>13172500.199999999</v>
      </c>
      <c r="T75" s="230">
        <v>13172500.199999999</v>
      </c>
      <c r="U75" s="230">
        <v>13172500.199999999</v>
      </c>
      <c r="V75" s="139">
        <v>0.5</v>
      </c>
      <c r="W75" s="139">
        <v>0.5</v>
      </c>
      <c r="X75" s="139">
        <v>0.5</v>
      </c>
      <c r="Y75" s="139">
        <v>0.5</v>
      </c>
      <c r="Z75" s="133" t="s">
        <v>28</v>
      </c>
      <c r="AA75" s="140" t="s">
        <v>481</v>
      </c>
      <c r="AB75" s="134" t="s">
        <v>29</v>
      </c>
      <c r="AC75" s="134" t="s">
        <v>30</v>
      </c>
    </row>
    <row r="76" spans="1:30" s="141" customFormat="1" ht="63" customHeight="1" x14ac:dyDescent="0.3">
      <c r="A76" s="57">
        <f t="shared" si="2"/>
        <v>65</v>
      </c>
      <c r="B76" s="134" t="s">
        <v>243</v>
      </c>
      <c r="C76" s="135" t="s">
        <v>452</v>
      </c>
      <c r="D76" s="135" t="s">
        <v>39</v>
      </c>
      <c r="E76" s="135" t="s">
        <v>40</v>
      </c>
      <c r="F76" s="135" t="s">
        <v>472</v>
      </c>
      <c r="G76" s="133"/>
      <c r="H76" s="133"/>
      <c r="I76" s="133"/>
      <c r="J76" s="136" t="s">
        <v>485</v>
      </c>
      <c r="K76" s="137" t="s">
        <v>44</v>
      </c>
      <c r="L76" s="133">
        <v>371</v>
      </c>
      <c r="M76" s="138">
        <f t="shared" si="0"/>
        <v>185.5</v>
      </c>
      <c r="N76" s="133">
        <v>20863</v>
      </c>
      <c r="O76" s="138">
        <f t="shared" si="3"/>
        <v>10431.5</v>
      </c>
      <c r="P76" s="230">
        <v>65235571.909999996</v>
      </c>
      <c r="Q76" s="230">
        <v>87337559.370000005</v>
      </c>
      <c r="R76" s="230">
        <v>13172500.199999999</v>
      </c>
      <c r="S76" s="230">
        <v>13172500.199999999</v>
      </c>
      <c r="T76" s="230">
        <v>13172500.199999999</v>
      </c>
      <c r="U76" s="230">
        <v>13172500.199999999</v>
      </c>
      <c r="V76" s="139">
        <v>0.5</v>
      </c>
      <c r="W76" s="139">
        <v>0.5</v>
      </c>
      <c r="X76" s="139">
        <v>0.5</v>
      </c>
      <c r="Y76" s="139">
        <v>0.5</v>
      </c>
      <c r="Z76" s="133" t="s">
        <v>28</v>
      </c>
      <c r="AA76" s="140" t="s">
        <v>482</v>
      </c>
      <c r="AB76" s="134" t="s">
        <v>29</v>
      </c>
      <c r="AC76" s="134" t="s">
        <v>30</v>
      </c>
      <c r="AD76" s="231"/>
    </row>
    <row r="77" spans="1:30" s="98" customFormat="1" ht="63" customHeight="1" x14ac:dyDescent="0.3">
      <c r="A77" s="57">
        <f t="shared" si="2"/>
        <v>66</v>
      </c>
      <c r="B77" s="90" t="s">
        <v>258</v>
      </c>
      <c r="C77" s="91" t="s">
        <v>453</v>
      </c>
      <c r="D77" s="91" t="s">
        <v>39</v>
      </c>
      <c r="E77" s="91" t="s">
        <v>40</v>
      </c>
      <c r="F77" s="91" t="s">
        <v>473</v>
      </c>
      <c r="G77" s="89"/>
      <c r="H77" s="89"/>
      <c r="I77" s="89"/>
      <c r="J77" s="100" t="s">
        <v>252</v>
      </c>
      <c r="K77" s="142" t="s">
        <v>63</v>
      </c>
      <c r="L77" s="89">
        <v>12</v>
      </c>
      <c r="M77" s="94">
        <f t="shared" ref="M77:M140" si="4">L77/2</f>
        <v>6</v>
      </c>
      <c r="N77" s="143">
        <v>96125</v>
      </c>
      <c r="O77" s="94">
        <f t="shared" si="3"/>
        <v>48062.5</v>
      </c>
      <c r="P77" s="95">
        <v>2037969.64</v>
      </c>
      <c r="Q77" s="95">
        <v>2043802.96</v>
      </c>
      <c r="R77" s="95">
        <v>746599.3</v>
      </c>
      <c r="S77" s="95">
        <v>746599.3</v>
      </c>
      <c r="T77" s="95">
        <v>746599.3</v>
      </c>
      <c r="U77" s="95">
        <v>746599.3</v>
      </c>
      <c r="V77" s="96">
        <v>0.5</v>
      </c>
      <c r="W77" s="96">
        <v>0.5</v>
      </c>
      <c r="X77" s="96">
        <v>0.5</v>
      </c>
      <c r="Y77" s="96">
        <v>0.5</v>
      </c>
      <c r="Z77" s="89" t="s">
        <v>28</v>
      </c>
      <c r="AA77" s="97" t="s">
        <v>263</v>
      </c>
      <c r="AB77" s="90" t="s">
        <v>29</v>
      </c>
      <c r="AC77" s="90" t="s">
        <v>30</v>
      </c>
    </row>
    <row r="78" spans="1:30" s="98" customFormat="1" ht="63" customHeight="1" x14ac:dyDescent="0.3">
      <c r="A78" s="57">
        <f t="shared" ref="A78:A141" si="5">A77+1</f>
        <v>67</v>
      </c>
      <c r="B78" s="90" t="s">
        <v>258</v>
      </c>
      <c r="C78" s="91" t="s">
        <v>453</v>
      </c>
      <c r="D78" s="91" t="s">
        <v>39</v>
      </c>
      <c r="E78" s="91" t="s">
        <v>40</v>
      </c>
      <c r="F78" s="91" t="s">
        <v>473</v>
      </c>
      <c r="G78" s="89"/>
      <c r="H78" s="89"/>
      <c r="I78" s="89"/>
      <c r="J78" s="100" t="s">
        <v>253</v>
      </c>
      <c r="K78" s="142" t="s">
        <v>259</v>
      </c>
      <c r="L78" s="89">
        <v>12</v>
      </c>
      <c r="M78" s="94">
        <f t="shared" si="4"/>
        <v>6</v>
      </c>
      <c r="N78" s="143">
        <v>96125</v>
      </c>
      <c r="O78" s="94">
        <f t="shared" si="3"/>
        <v>48062.5</v>
      </c>
      <c r="P78" s="95">
        <v>2037969.64</v>
      </c>
      <c r="Q78" s="95">
        <v>2043802.96</v>
      </c>
      <c r="R78" s="95">
        <v>746599.3</v>
      </c>
      <c r="S78" s="95">
        <v>746599.3</v>
      </c>
      <c r="T78" s="95">
        <v>746599.3</v>
      </c>
      <c r="U78" s="95">
        <v>746599.3</v>
      </c>
      <c r="V78" s="96">
        <v>0.5</v>
      </c>
      <c r="W78" s="96">
        <v>0.5</v>
      </c>
      <c r="X78" s="96">
        <v>0.5</v>
      </c>
      <c r="Y78" s="96">
        <v>0.5</v>
      </c>
      <c r="Z78" s="89" t="s">
        <v>28</v>
      </c>
      <c r="AA78" s="97" t="s">
        <v>264</v>
      </c>
      <c r="AB78" s="90" t="s">
        <v>29</v>
      </c>
      <c r="AC78" s="90" t="s">
        <v>30</v>
      </c>
    </row>
    <row r="79" spans="1:30" s="98" customFormat="1" ht="63" customHeight="1" x14ac:dyDescent="0.3">
      <c r="A79" s="57">
        <f t="shared" si="5"/>
        <v>68</v>
      </c>
      <c r="B79" s="90" t="s">
        <v>258</v>
      </c>
      <c r="C79" s="91" t="s">
        <v>453</v>
      </c>
      <c r="D79" s="91" t="s">
        <v>39</v>
      </c>
      <c r="E79" s="91" t="s">
        <v>40</v>
      </c>
      <c r="F79" s="91" t="s">
        <v>473</v>
      </c>
      <c r="G79" s="89"/>
      <c r="H79" s="89"/>
      <c r="I79" s="89"/>
      <c r="J79" s="100" t="s">
        <v>254</v>
      </c>
      <c r="K79" s="142" t="s">
        <v>260</v>
      </c>
      <c r="L79" s="89">
        <v>12</v>
      </c>
      <c r="M79" s="94">
        <f t="shared" si="4"/>
        <v>6</v>
      </c>
      <c r="N79" s="143">
        <v>96125</v>
      </c>
      <c r="O79" s="94">
        <f t="shared" si="3"/>
        <v>48062.5</v>
      </c>
      <c r="P79" s="95">
        <v>2037969.64</v>
      </c>
      <c r="Q79" s="95">
        <v>2043802.96</v>
      </c>
      <c r="R79" s="95">
        <v>746599.3</v>
      </c>
      <c r="S79" s="95">
        <v>746599.3</v>
      </c>
      <c r="T79" s="95">
        <v>746599.3</v>
      </c>
      <c r="U79" s="95">
        <v>746599.3</v>
      </c>
      <c r="V79" s="96">
        <v>0.5</v>
      </c>
      <c r="W79" s="96">
        <v>0.5</v>
      </c>
      <c r="X79" s="96">
        <v>0.5</v>
      </c>
      <c r="Y79" s="96">
        <v>0.5</v>
      </c>
      <c r="Z79" s="89" t="s">
        <v>28</v>
      </c>
      <c r="AA79" s="97" t="s">
        <v>265</v>
      </c>
      <c r="AB79" s="90" t="s">
        <v>29</v>
      </c>
      <c r="AC79" s="90" t="s">
        <v>30</v>
      </c>
    </row>
    <row r="80" spans="1:30" s="98" customFormat="1" ht="63" customHeight="1" x14ac:dyDescent="0.3">
      <c r="A80" s="57">
        <f t="shared" si="5"/>
        <v>69</v>
      </c>
      <c r="B80" s="90" t="s">
        <v>258</v>
      </c>
      <c r="C80" s="91" t="s">
        <v>453</v>
      </c>
      <c r="D80" s="91" t="s">
        <v>39</v>
      </c>
      <c r="E80" s="91" t="s">
        <v>40</v>
      </c>
      <c r="F80" s="91" t="s">
        <v>473</v>
      </c>
      <c r="G80" s="89"/>
      <c r="H80" s="89"/>
      <c r="I80" s="89"/>
      <c r="J80" s="100" t="s">
        <v>255</v>
      </c>
      <c r="K80" s="142" t="s">
        <v>33</v>
      </c>
      <c r="L80" s="89">
        <v>12</v>
      </c>
      <c r="M80" s="94">
        <f t="shared" si="4"/>
        <v>6</v>
      </c>
      <c r="N80" s="143">
        <v>96125</v>
      </c>
      <c r="O80" s="94">
        <f t="shared" si="3"/>
        <v>48062.5</v>
      </c>
      <c r="P80" s="95">
        <v>2037969.64</v>
      </c>
      <c r="Q80" s="95">
        <v>2043802.96</v>
      </c>
      <c r="R80" s="95">
        <v>746599.3</v>
      </c>
      <c r="S80" s="95">
        <v>746599.3</v>
      </c>
      <c r="T80" s="95">
        <v>746599.3</v>
      </c>
      <c r="U80" s="95">
        <v>746599.3</v>
      </c>
      <c r="V80" s="96">
        <v>0.5</v>
      </c>
      <c r="W80" s="96">
        <v>0.5</v>
      </c>
      <c r="X80" s="96">
        <v>0.5</v>
      </c>
      <c r="Y80" s="96">
        <v>0.5</v>
      </c>
      <c r="Z80" s="89" t="s">
        <v>28</v>
      </c>
      <c r="AA80" s="97" t="s">
        <v>266</v>
      </c>
      <c r="AB80" s="90" t="s">
        <v>29</v>
      </c>
      <c r="AC80" s="90" t="s">
        <v>30</v>
      </c>
    </row>
    <row r="81" spans="1:29" s="98" customFormat="1" ht="63" customHeight="1" x14ac:dyDescent="0.3">
      <c r="A81" s="57">
        <f t="shared" si="5"/>
        <v>70</v>
      </c>
      <c r="B81" s="90" t="s">
        <v>258</v>
      </c>
      <c r="C81" s="91" t="s">
        <v>453</v>
      </c>
      <c r="D81" s="91" t="s">
        <v>39</v>
      </c>
      <c r="E81" s="91" t="s">
        <v>40</v>
      </c>
      <c r="F81" s="91" t="s">
        <v>473</v>
      </c>
      <c r="G81" s="89"/>
      <c r="H81" s="89"/>
      <c r="I81" s="89"/>
      <c r="J81" s="100" t="s">
        <v>256</v>
      </c>
      <c r="K81" s="142" t="s">
        <v>261</v>
      </c>
      <c r="L81" s="89">
        <v>12</v>
      </c>
      <c r="M81" s="94">
        <f t="shared" si="4"/>
        <v>6</v>
      </c>
      <c r="N81" s="143">
        <v>96125</v>
      </c>
      <c r="O81" s="94">
        <f t="shared" si="3"/>
        <v>48062.5</v>
      </c>
      <c r="P81" s="95">
        <v>2037969.64</v>
      </c>
      <c r="Q81" s="95">
        <v>2043802.96</v>
      </c>
      <c r="R81" s="95">
        <v>746599.3</v>
      </c>
      <c r="S81" s="95">
        <v>746599.3</v>
      </c>
      <c r="T81" s="95">
        <v>746599.3</v>
      </c>
      <c r="U81" s="95">
        <v>746599.3</v>
      </c>
      <c r="V81" s="96">
        <v>0.5</v>
      </c>
      <c r="W81" s="96">
        <v>0.5</v>
      </c>
      <c r="X81" s="96">
        <v>0.5</v>
      </c>
      <c r="Y81" s="96">
        <v>0.5</v>
      </c>
      <c r="Z81" s="89" t="s">
        <v>28</v>
      </c>
      <c r="AA81" s="97" t="s">
        <v>267</v>
      </c>
      <c r="AB81" s="90" t="s">
        <v>29</v>
      </c>
      <c r="AC81" s="90" t="s">
        <v>30</v>
      </c>
    </row>
    <row r="82" spans="1:29" s="98" customFormat="1" ht="63" customHeight="1" x14ac:dyDescent="0.3">
      <c r="A82" s="57">
        <f t="shared" si="5"/>
        <v>71</v>
      </c>
      <c r="B82" s="90" t="s">
        <v>258</v>
      </c>
      <c r="C82" s="91" t="s">
        <v>453</v>
      </c>
      <c r="D82" s="91" t="s">
        <v>39</v>
      </c>
      <c r="E82" s="91" t="s">
        <v>40</v>
      </c>
      <c r="F82" s="91" t="s">
        <v>473</v>
      </c>
      <c r="G82" s="89"/>
      <c r="H82" s="89"/>
      <c r="I82" s="89"/>
      <c r="J82" s="100" t="s">
        <v>257</v>
      </c>
      <c r="K82" s="142" t="s">
        <v>262</v>
      </c>
      <c r="L82" s="89">
        <v>12</v>
      </c>
      <c r="M82" s="94">
        <f t="shared" si="4"/>
        <v>6</v>
      </c>
      <c r="N82" s="143">
        <v>96125</v>
      </c>
      <c r="O82" s="94">
        <f t="shared" si="3"/>
        <v>48062.5</v>
      </c>
      <c r="P82" s="95">
        <v>2037969.64</v>
      </c>
      <c r="Q82" s="95">
        <v>2043803</v>
      </c>
      <c r="R82" s="95">
        <v>746599.31</v>
      </c>
      <c r="S82" s="95">
        <v>746599.31</v>
      </c>
      <c r="T82" s="95">
        <v>746599.31</v>
      </c>
      <c r="U82" s="95">
        <v>746599.31</v>
      </c>
      <c r="V82" s="96">
        <v>0.5</v>
      </c>
      <c r="W82" s="96">
        <v>0.5</v>
      </c>
      <c r="X82" s="96">
        <v>0.5</v>
      </c>
      <c r="Y82" s="96">
        <v>0.5</v>
      </c>
      <c r="Z82" s="89" t="s">
        <v>28</v>
      </c>
      <c r="AA82" s="97" t="s">
        <v>268</v>
      </c>
      <c r="AB82" s="90" t="s">
        <v>29</v>
      </c>
      <c r="AC82" s="90" t="s">
        <v>30</v>
      </c>
    </row>
    <row r="83" spans="1:29" s="121" customFormat="1" ht="63" customHeight="1" x14ac:dyDescent="0.3">
      <c r="A83" s="57">
        <f t="shared" si="5"/>
        <v>72</v>
      </c>
      <c r="B83" s="113" t="s">
        <v>269</v>
      </c>
      <c r="C83" s="114" t="s">
        <v>454</v>
      </c>
      <c r="D83" s="114" t="s">
        <v>39</v>
      </c>
      <c r="E83" s="114" t="s">
        <v>40</v>
      </c>
      <c r="F83" s="114" t="s">
        <v>474</v>
      </c>
      <c r="G83" s="112"/>
      <c r="H83" s="112"/>
      <c r="I83" s="112"/>
      <c r="J83" s="115" t="s">
        <v>270</v>
      </c>
      <c r="K83" s="144" t="s">
        <v>69</v>
      </c>
      <c r="L83" s="112">
        <v>960</v>
      </c>
      <c r="M83" s="117">
        <f t="shared" si="4"/>
        <v>480</v>
      </c>
      <c r="N83" s="118">
        <v>3000</v>
      </c>
      <c r="O83" s="117">
        <f t="shared" ref="O83:O146" si="6">N83/2</f>
        <v>1500</v>
      </c>
      <c r="P83" s="237">
        <v>778149.24</v>
      </c>
      <c r="Q83" s="237">
        <v>778149.24</v>
      </c>
      <c r="R83" s="237">
        <v>280932.58</v>
      </c>
      <c r="S83" s="237">
        <v>280932.58</v>
      </c>
      <c r="T83" s="237">
        <v>280932.58</v>
      </c>
      <c r="U83" s="237">
        <v>280932.58</v>
      </c>
      <c r="V83" s="119">
        <v>0.5</v>
      </c>
      <c r="W83" s="119">
        <v>0.5</v>
      </c>
      <c r="X83" s="119">
        <v>0.5</v>
      </c>
      <c r="Y83" s="119">
        <v>0.5</v>
      </c>
      <c r="Z83" s="112" t="s">
        <v>28</v>
      </c>
      <c r="AA83" s="120" t="s">
        <v>275</v>
      </c>
      <c r="AB83" s="113" t="s">
        <v>29</v>
      </c>
      <c r="AC83" s="113" t="s">
        <v>30</v>
      </c>
    </row>
    <row r="84" spans="1:29" s="121" customFormat="1" ht="63" customHeight="1" x14ac:dyDescent="0.3">
      <c r="A84" s="57">
        <f t="shared" si="5"/>
        <v>73</v>
      </c>
      <c r="B84" s="113" t="s">
        <v>269</v>
      </c>
      <c r="C84" s="114" t="s">
        <v>454</v>
      </c>
      <c r="D84" s="114" t="s">
        <v>39</v>
      </c>
      <c r="E84" s="114" t="s">
        <v>40</v>
      </c>
      <c r="F84" s="114" t="s">
        <v>474</v>
      </c>
      <c r="G84" s="112"/>
      <c r="H84" s="112"/>
      <c r="I84" s="112"/>
      <c r="J84" s="115" t="s">
        <v>271</v>
      </c>
      <c r="K84" s="144" t="s">
        <v>137</v>
      </c>
      <c r="L84" s="112">
        <v>6</v>
      </c>
      <c r="M84" s="117">
        <f t="shared" si="4"/>
        <v>3</v>
      </c>
      <c r="N84" s="112">
        <v>1000</v>
      </c>
      <c r="O84" s="117">
        <f t="shared" si="6"/>
        <v>500</v>
      </c>
      <c r="P84" s="237">
        <v>778149.24</v>
      </c>
      <c r="Q84" s="237">
        <v>778149.24</v>
      </c>
      <c r="R84" s="237">
        <v>280932.58</v>
      </c>
      <c r="S84" s="237">
        <v>280932.58</v>
      </c>
      <c r="T84" s="237">
        <v>280932.58</v>
      </c>
      <c r="U84" s="237">
        <v>280932.58</v>
      </c>
      <c r="V84" s="119">
        <v>0.5</v>
      </c>
      <c r="W84" s="119">
        <v>0.5</v>
      </c>
      <c r="X84" s="119">
        <v>0.5</v>
      </c>
      <c r="Y84" s="119">
        <v>0.5</v>
      </c>
      <c r="Z84" s="112" t="s">
        <v>28</v>
      </c>
      <c r="AA84" s="120" t="s">
        <v>276</v>
      </c>
      <c r="AB84" s="113" t="s">
        <v>29</v>
      </c>
      <c r="AC84" s="113" t="s">
        <v>30</v>
      </c>
    </row>
    <row r="85" spans="1:29" s="121" customFormat="1" ht="63" customHeight="1" x14ac:dyDescent="0.3">
      <c r="A85" s="57">
        <f t="shared" si="5"/>
        <v>74</v>
      </c>
      <c r="B85" s="113" t="s">
        <v>269</v>
      </c>
      <c r="C85" s="114" t="s">
        <v>454</v>
      </c>
      <c r="D85" s="114" t="s">
        <v>39</v>
      </c>
      <c r="E85" s="114" t="s">
        <v>40</v>
      </c>
      <c r="F85" s="114" t="s">
        <v>474</v>
      </c>
      <c r="G85" s="112"/>
      <c r="H85" s="112"/>
      <c r="I85" s="112"/>
      <c r="J85" s="115" t="s">
        <v>272</v>
      </c>
      <c r="K85" s="144" t="s">
        <v>33</v>
      </c>
      <c r="L85" s="112">
        <v>4</v>
      </c>
      <c r="M85" s="117">
        <f t="shared" si="4"/>
        <v>2</v>
      </c>
      <c r="N85" s="118">
        <v>96125</v>
      </c>
      <c r="O85" s="117">
        <f t="shared" si="6"/>
        <v>48062.5</v>
      </c>
      <c r="P85" s="237">
        <v>778149.24</v>
      </c>
      <c r="Q85" s="237">
        <v>778149.24</v>
      </c>
      <c r="R85" s="237">
        <v>280932.58</v>
      </c>
      <c r="S85" s="237">
        <v>280932.58</v>
      </c>
      <c r="T85" s="237">
        <v>280932.58</v>
      </c>
      <c r="U85" s="237">
        <v>280932.58</v>
      </c>
      <c r="V85" s="119">
        <v>0.5</v>
      </c>
      <c r="W85" s="119">
        <v>0.5</v>
      </c>
      <c r="X85" s="119">
        <v>0.5</v>
      </c>
      <c r="Y85" s="119">
        <v>0.5</v>
      </c>
      <c r="Z85" s="112" t="s">
        <v>28</v>
      </c>
      <c r="AA85" s="120" t="s">
        <v>277</v>
      </c>
      <c r="AB85" s="113" t="s">
        <v>29</v>
      </c>
      <c r="AC85" s="113" t="s">
        <v>30</v>
      </c>
    </row>
    <row r="86" spans="1:29" s="121" customFormat="1" ht="63" customHeight="1" x14ac:dyDescent="0.3">
      <c r="A86" s="57">
        <f t="shared" si="5"/>
        <v>75</v>
      </c>
      <c r="B86" s="113" t="s">
        <v>269</v>
      </c>
      <c r="C86" s="114" t="s">
        <v>454</v>
      </c>
      <c r="D86" s="114" t="s">
        <v>39</v>
      </c>
      <c r="E86" s="114" t="s">
        <v>40</v>
      </c>
      <c r="F86" s="114" t="s">
        <v>474</v>
      </c>
      <c r="G86" s="112"/>
      <c r="H86" s="112"/>
      <c r="I86" s="112"/>
      <c r="J86" s="115" t="s">
        <v>273</v>
      </c>
      <c r="K86" s="144" t="s">
        <v>65</v>
      </c>
      <c r="L86" s="112">
        <v>96</v>
      </c>
      <c r="M86" s="117">
        <f t="shared" si="4"/>
        <v>48</v>
      </c>
      <c r="N86" s="118">
        <v>96125</v>
      </c>
      <c r="O86" s="117">
        <f t="shared" si="6"/>
        <v>48062.5</v>
      </c>
      <c r="P86" s="237">
        <v>778149.24</v>
      </c>
      <c r="Q86" s="237">
        <v>778149.24</v>
      </c>
      <c r="R86" s="237">
        <v>280932.58</v>
      </c>
      <c r="S86" s="237">
        <v>280932.58</v>
      </c>
      <c r="T86" s="237">
        <v>280932.58</v>
      </c>
      <c r="U86" s="237">
        <v>280932.58</v>
      </c>
      <c r="V86" s="119">
        <v>0.5</v>
      </c>
      <c r="W86" s="119">
        <v>0.5</v>
      </c>
      <c r="X86" s="119">
        <v>0.5</v>
      </c>
      <c r="Y86" s="119">
        <v>0.5</v>
      </c>
      <c r="Z86" s="112" t="s">
        <v>28</v>
      </c>
      <c r="AA86" s="120" t="s">
        <v>278</v>
      </c>
      <c r="AB86" s="113" t="s">
        <v>29</v>
      </c>
      <c r="AC86" s="113" t="s">
        <v>30</v>
      </c>
    </row>
    <row r="87" spans="1:29" s="121" customFormat="1" ht="63" customHeight="1" x14ac:dyDescent="0.3">
      <c r="A87" s="57">
        <f t="shared" si="5"/>
        <v>76</v>
      </c>
      <c r="B87" s="113" t="s">
        <v>269</v>
      </c>
      <c r="C87" s="114" t="s">
        <v>454</v>
      </c>
      <c r="D87" s="114" t="s">
        <v>39</v>
      </c>
      <c r="E87" s="114" t="s">
        <v>40</v>
      </c>
      <c r="F87" s="114" t="s">
        <v>474</v>
      </c>
      <c r="G87" s="112"/>
      <c r="H87" s="112"/>
      <c r="I87" s="112"/>
      <c r="J87" s="115" t="s">
        <v>274</v>
      </c>
      <c r="K87" s="144" t="s">
        <v>63</v>
      </c>
      <c r="L87" s="112">
        <v>12</v>
      </c>
      <c r="M87" s="117">
        <f t="shared" si="4"/>
        <v>6</v>
      </c>
      <c r="N87" s="118">
        <v>96125</v>
      </c>
      <c r="O87" s="117">
        <f t="shared" si="6"/>
        <v>48062.5</v>
      </c>
      <c r="P87" s="237">
        <v>778149.24</v>
      </c>
      <c r="Q87" s="237">
        <v>778149.24</v>
      </c>
      <c r="R87" s="237">
        <v>280932.57</v>
      </c>
      <c r="S87" s="237">
        <v>280932.57</v>
      </c>
      <c r="T87" s="237">
        <v>280932.57</v>
      </c>
      <c r="U87" s="237">
        <v>280932.57</v>
      </c>
      <c r="V87" s="119">
        <v>0.5</v>
      </c>
      <c r="W87" s="119">
        <v>0.5</v>
      </c>
      <c r="X87" s="119">
        <v>0.5</v>
      </c>
      <c r="Y87" s="119">
        <v>0.5</v>
      </c>
      <c r="Z87" s="112" t="s">
        <v>28</v>
      </c>
      <c r="AA87" s="120" t="s">
        <v>279</v>
      </c>
      <c r="AB87" s="113" t="s">
        <v>29</v>
      </c>
      <c r="AC87" s="113" t="s">
        <v>30</v>
      </c>
    </row>
    <row r="88" spans="1:29" s="153" customFormat="1" ht="63" customHeight="1" x14ac:dyDescent="0.3">
      <c r="A88" s="57">
        <f t="shared" si="5"/>
        <v>77</v>
      </c>
      <c r="B88" s="146" t="s">
        <v>285</v>
      </c>
      <c r="C88" s="147" t="s">
        <v>455</v>
      </c>
      <c r="D88" s="147" t="s">
        <v>25</v>
      </c>
      <c r="E88" s="147" t="s">
        <v>26</v>
      </c>
      <c r="F88" s="147" t="s">
        <v>473</v>
      </c>
      <c r="G88" s="145"/>
      <c r="H88" s="145"/>
      <c r="I88" s="145"/>
      <c r="J88" s="148" t="s">
        <v>280</v>
      </c>
      <c r="K88" s="149" t="s">
        <v>286</v>
      </c>
      <c r="L88" s="145">
        <v>4800</v>
      </c>
      <c r="M88" s="150">
        <f t="shared" si="4"/>
        <v>2400</v>
      </c>
      <c r="N88" s="145">
        <v>4800</v>
      </c>
      <c r="O88" s="150">
        <f t="shared" si="6"/>
        <v>2400</v>
      </c>
      <c r="P88" s="239">
        <v>628867.98</v>
      </c>
      <c r="Q88" s="239">
        <v>647201.30000000005</v>
      </c>
      <c r="R88" s="239">
        <v>183008.46</v>
      </c>
      <c r="S88" s="239">
        <v>183008.46</v>
      </c>
      <c r="T88" s="239">
        <v>183008.46</v>
      </c>
      <c r="U88" s="239">
        <v>183008.46</v>
      </c>
      <c r="V88" s="151">
        <v>0.5</v>
      </c>
      <c r="W88" s="151">
        <v>0.5</v>
      </c>
      <c r="X88" s="151">
        <v>0.5</v>
      </c>
      <c r="Y88" s="151">
        <v>0.5</v>
      </c>
      <c r="Z88" s="145" t="s">
        <v>31</v>
      </c>
      <c r="AA88" s="152" t="s">
        <v>292</v>
      </c>
      <c r="AB88" s="146" t="s">
        <v>32</v>
      </c>
      <c r="AC88" s="146" t="s">
        <v>30</v>
      </c>
    </row>
    <row r="89" spans="1:29" s="153" customFormat="1" ht="63" customHeight="1" x14ac:dyDescent="0.3">
      <c r="A89" s="57">
        <f t="shared" si="5"/>
        <v>78</v>
      </c>
      <c r="B89" s="146" t="s">
        <v>285</v>
      </c>
      <c r="C89" s="147" t="s">
        <v>455</v>
      </c>
      <c r="D89" s="147" t="s">
        <v>25</v>
      </c>
      <c r="E89" s="147" t="s">
        <v>26</v>
      </c>
      <c r="F89" s="147" t="s">
        <v>473</v>
      </c>
      <c r="G89" s="145"/>
      <c r="H89" s="145"/>
      <c r="I89" s="145"/>
      <c r="J89" s="148" t="s">
        <v>81</v>
      </c>
      <c r="K89" s="149" t="s">
        <v>287</v>
      </c>
      <c r="L89" s="145">
        <v>18000</v>
      </c>
      <c r="M89" s="150">
        <f t="shared" si="4"/>
        <v>9000</v>
      </c>
      <c r="N89" s="154">
        <v>96125</v>
      </c>
      <c r="O89" s="150">
        <f t="shared" si="6"/>
        <v>48062.5</v>
      </c>
      <c r="P89" s="239">
        <v>628867.98</v>
      </c>
      <c r="Q89" s="239">
        <v>647201.30000000005</v>
      </c>
      <c r="R89" s="239">
        <v>183008.46</v>
      </c>
      <c r="S89" s="239">
        <v>183008.46</v>
      </c>
      <c r="T89" s="239">
        <v>183008.46</v>
      </c>
      <c r="U89" s="239">
        <v>183008.46</v>
      </c>
      <c r="V89" s="151">
        <v>0.5</v>
      </c>
      <c r="W89" s="151">
        <v>0.5</v>
      </c>
      <c r="X89" s="151">
        <v>0.5</v>
      </c>
      <c r="Y89" s="151">
        <v>0.5</v>
      </c>
      <c r="Z89" s="145" t="s">
        <v>31</v>
      </c>
      <c r="AA89" s="152" t="s">
        <v>293</v>
      </c>
      <c r="AB89" s="146" t="s">
        <v>29</v>
      </c>
      <c r="AC89" s="146" t="s">
        <v>30</v>
      </c>
    </row>
    <row r="90" spans="1:29" s="153" customFormat="1" ht="63" customHeight="1" x14ac:dyDescent="0.3">
      <c r="A90" s="57">
        <f t="shared" si="5"/>
        <v>79</v>
      </c>
      <c r="B90" s="146" t="s">
        <v>285</v>
      </c>
      <c r="C90" s="147" t="s">
        <v>455</v>
      </c>
      <c r="D90" s="147" t="s">
        <v>25</v>
      </c>
      <c r="E90" s="147" t="s">
        <v>26</v>
      </c>
      <c r="F90" s="147" t="s">
        <v>473</v>
      </c>
      <c r="G90" s="145"/>
      <c r="H90" s="145"/>
      <c r="I90" s="145"/>
      <c r="J90" s="148" t="s">
        <v>281</v>
      </c>
      <c r="K90" s="149" t="s">
        <v>288</v>
      </c>
      <c r="L90" s="145">
        <v>12</v>
      </c>
      <c r="M90" s="150">
        <f t="shared" si="4"/>
        <v>6</v>
      </c>
      <c r="N90" s="154">
        <v>96125</v>
      </c>
      <c r="O90" s="150">
        <f t="shared" si="6"/>
        <v>48062.5</v>
      </c>
      <c r="P90" s="239">
        <v>628867.98</v>
      </c>
      <c r="Q90" s="239">
        <v>647201.30000000005</v>
      </c>
      <c r="R90" s="239">
        <v>183008.46</v>
      </c>
      <c r="S90" s="239">
        <v>183008.46</v>
      </c>
      <c r="T90" s="239">
        <v>183008.46</v>
      </c>
      <c r="U90" s="239">
        <v>183008.46</v>
      </c>
      <c r="V90" s="151">
        <v>0.5</v>
      </c>
      <c r="W90" s="151">
        <v>0.5</v>
      </c>
      <c r="X90" s="151">
        <v>0.5</v>
      </c>
      <c r="Y90" s="151">
        <v>0.5</v>
      </c>
      <c r="Z90" s="145" t="s">
        <v>31</v>
      </c>
      <c r="AA90" s="152" t="s">
        <v>294</v>
      </c>
      <c r="AB90" s="146" t="s">
        <v>29</v>
      </c>
      <c r="AC90" s="146" t="s">
        <v>30</v>
      </c>
    </row>
    <row r="91" spans="1:29" s="153" customFormat="1" ht="63" customHeight="1" x14ac:dyDescent="0.3">
      <c r="A91" s="57">
        <f t="shared" si="5"/>
        <v>80</v>
      </c>
      <c r="B91" s="146" t="s">
        <v>285</v>
      </c>
      <c r="C91" s="147" t="s">
        <v>455</v>
      </c>
      <c r="D91" s="147" t="s">
        <v>25</v>
      </c>
      <c r="E91" s="147" t="s">
        <v>26</v>
      </c>
      <c r="F91" s="147" t="s">
        <v>473</v>
      </c>
      <c r="G91" s="145"/>
      <c r="H91" s="145"/>
      <c r="I91" s="145"/>
      <c r="J91" s="148" t="s">
        <v>282</v>
      </c>
      <c r="K91" s="149" t="s">
        <v>289</v>
      </c>
      <c r="L91" s="145">
        <v>360</v>
      </c>
      <c r="M91" s="150">
        <f t="shared" si="4"/>
        <v>180</v>
      </c>
      <c r="N91" s="145">
        <v>360</v>
      </c>
      <c r="O91" s="150">
        <f t="shared" si="6"/>
        <v>180</v>
      </c>
      <c r="P91" s="239">
        <v>628867.98</v>
      </c>
      <c r="Q91" s="239">
        <v>647201.30000000005</v>
      </c>
      <c r="R91" s="239">
        <v>183008.46</v>
      </c>
      <c r="S91" s="239">
        <v>183008.46</v>
      </c>
      <c r="T91" s="239">
        <v>183008.46</v>
      </c>
      <c r="U91" s="239">
        <v>183008.46</v>
      </c>
      <c r="V91" s="151">
        <v>0.5</v>
      </c>
      <c r="W91" s="151">
        <v>0.5</v>
      </c>
      <c r="X91" s="151">
        <v>0.5</v>
      </c>
      <c r="Y91" s="151">
        <v>0.5</v>
      </c>
      <c r="Z91" s="145" t="s">
        <v>31</v>
      </c>
      <c r="AA91" s="152" t="s">
        <v>295</v>
      </c>
      <c r="AB91" s="146" t="s">
        <v>29</v>
      </c>
      <c r="AC91" s="146" t="s">
        <v>30</v>
      </c>
    </row>
    <row r="92" spans="1:29" s="153" customFormat="1" ht="63" customHeight="1" x14ac:dyDescent="0.3">
      <c r="A92" s="57">
        <f t="shared" si="5"/>
        <v>81</v>
      </c>
      <c r="B92" s="146" t="s">
        <v>285</v>
      </c>
      <c r="C92" s="147" t="s">
        <v>455</v>
      </c>
      <c r="D92" s="147" t="s">
        <v>25</v>
      </c>
      <c r="E92" s="147" t="s">
        <v>26</v>
      </c>
      <c r="F92" s="147" t="s">
        <v>473</v>
      </c>
      <c r="G92" s="145"/>
      <c r="H92" s="145"/>
      <c r="I92" s="145"/>
      <c r="J92" s="148" t="s">
        <v>283</v>
      </c>
      <c r="K92" s="149" t="s">
        <v>290</v>
      </c>
      <c r="L92" s="145">
        <v>12</v>
      </c>
      <c r="M92" s="150">
        <f t="shared" si="4"/>
        <v>6</v>
      </c>
      <c r="N92" s="145">
        <v>360</v>
      </c>
      <c r="O92" s="150">
        <f t="shared" si="6"/>
        <v>180</v>
      </c>
      <c r="P92" s="239">
        <v>628867.98</v>
      </c>
      <c r="Q92" s="239">
        <v>647201.30000000005</v>
      </c>
      <c r="R92" s="239">
        <v>183008.46</v>
      </c>
      <c r="S92" s="239">
        <v>183008.46</v>
      </c>
      <c r="T92" s="239">
        <v>183008.46</v>
      </c>
      <c r="U92" s="239">
        <v>183008.46</v>
      </c>
      <c r="V92" s="151">
        <v>0.5</v>
      </c>
      <c r="W92" s="151">
        <v>0.5</v>
      </c>
      <c r="X92" s="151">
        <v>0.5</v>
      </c>
      <c r="Y92" s="151">
        <v>0.5</v>
      </c>
      <c r="Z92" s="145" t="s">
        <v>31</v>
      </c>
      <c r="AA92" s="152" t="s">
        <v>49</v>
      </c>
      <c r="AB92" s="146" t="s">
        <v>29</v>
      </c>
      <c r="AC92" s="146" t="s">
        <v>30</v>
      </c>
    </row>
    <row r="93" spans="1:29" s="153" customFormat="1" ht="63" customHeight="1" x14ac:dyDescent="0.3">
      <c r="A93" s="57">
        <f t="shared" si="5"/>
        <v>82</v>
      </c>
      <c r="B93" s="146" t="s">
        <v>285</v>
      </c>
      <c r="C93" s="147" t="s">
        <v>455</v>
      </c>
      <c r="D93" s="147" t="s">
        <v>25</v>
      </c>
      <c r="E93" s="147" t="s">
        <v>26</v>
      </c>
      <c r="F93" s="147" t="s">
        <v>473</v>
      </c>
      <c r="G93" s="145"/>
      <c r="H93" s="145"/>
      <c r="I93" s="145"/>
      <c r="J93" s="148" t="s">
        <v>284</v>
      </c>
      <c r="K93" s="149" t="s">
        <v>291</v>
      </c>
      <c r="L93" s="145">
        <v>600</v>
      </c>
      <c r="M93" s="150">
        <f t="shared" si="4"/>
        <v>300</v>
      </c>
      <c r="N93" s="145">
        <v>500</v>
      </c>
      <c r="O93" s="150">
        <f t="shared" si="6"/>
        <v>250</v>
      </c>
      <c r="P93" s="239">
        <v>628867.98</v>
      </c>
      <c r="Q93" s="239">
        <v>647201.30000000005</v>
      </c>
      <c r="R93" s="239">
        <v>183008.48</v>
      </c>
      <c r="S93" s="239">
        <v>183008.48</v>
      </c>
      <c r="T93" s="239">
        <v>183008.48</v>
      </c>
      <c r="U93" s="239">
        <v>183008.48</v>
      </c>
      <c r="V93" s="151">
        <v>0.5</v>
      </c>
      <c r="W93" s="151">
        <v>0.5</v>
      </c>
      <c r="X93" s="151">
        <v>0.5</v>
      </c>
      <c r="Y93" s="151">
        <v>0.5</v>
      </c>
      <c r="Z93" s="145" t="s">
        <v>31</v>
      </c>
      <c r="AA93" s="152" t="s">
        <v>296</v>
      </c>
      <c r="AB93" s="146" t="s">
        <v>32</v>
      </c>
      <c r="AC93" s="146" t="s">
        <v>30</v>
      </c>
    </row>
    <row r="94" spans="1:29" s="163" customFormat="1" ht="63" customHeight="1" x14ac:dyDescent="0.3">
      <c r="A94" s="57">
        <f t="shared" si="5"/>
        <v>83</v>
      </c>
      <c r="B94" s="156" t="s">
        <v>301</v>
      </c>
      <c r="C94" s="157" t="s">
        <v>456</v>
      </c>
      <c r="D94" s="157" t="s">
        <v>25</v>
      </c>
      <c r="E94" s="157" t="s">
        <v>26</v>
      </c>
      <c r="F94" s="157" t="s">
        <v>475</v>
      </c>
      <c r="G94" s="155"/>
      <c r="H94" s="155"/>
      <c r="I94" s="155"/>
      <c r="J94" s="158" t="s">
        <v>297</v>
      </c>
      <c r="K94" s="159" t="s">
        <v>121</v>
      </c>
      <c r="L94" s="155">
        <v>12</v>
      </c>
      <c r="M94" s="160">
        <f t="shared" si="4"/>
        <v>6</v>
      </c>
      <c r="N94" s="161">
        <v>40000</v>
      </c>
      <c r="O94" s="160">
        <f t="shared" si="6"/>
        <v>20000</v>
      </c>
      <c r="P94" s="240">
        <v>220583</v>
      </c>
      <c r="Q94" s="240">
        <v>220583</v>
      </c>
      <c r="R94" s="240">
        <v>46835</v>
      </c>
      <c r="S94" s="240">
        <v>46835</v>
      </c>
      <c r="T94" s="240">
        <v>46835</v>
      </c>
      <c r="U94" s="240">
        <v>46835</v>
      </c>
      <c r="V94" s="162">
        <v>0.5</v>
      </c>
      <c r="W94" s="162">
        <v>0.5</v>
      </c>
      <c r="X94" s="162">
        <v>0.5</v>
      </c>
      <c r="Y94" s="162">
        <v>0.5</v>
      </c>
      <c r="Z94" s="155" t="s">
        <v>31</v>
      </c>
      <c r="AA94" s="159" t="s">
        <v>302</v>
      </c>
      <c r="AB94" s="156" t="s">
        <v>32</v>
      </c>
      <c r="AC94" s="156" t="s">
        <v>30</v>
      </c>
    </row>
    <row r="95" spans="1:29" s="163" customFormat="1" ht="63" customHeight="1" x14ac:dyDescent="0.3">
      <c r="A95" s="57">
        <f t="shared" si="5"/>
        <v>84</v>
      </c>
      <c r="B95" s="156" t="s">
        <v>301</v>
      </c>
      <c r="C95" s="157" t="s">
        <v>456</v>
      </c>
      <c r="D95" s="157" t="s">
        <v>25</v>
      </c>
      <c r="E95" s="157" t="s">
        <v>26</v>
      </c>
      <c r="F95" s="157" t="s">
        <v>475</v>
      </c>
      <c r="G95" s="155"/>
      <c r="H95" s="155"/>
      <c r="I95" s="155"/>
      <c r="J95" s="158" t="s">
        <v>298</v>
      </c>
      <c r="K95" s="159" t="s">
        <v>36</v>
      </c>
      <c r="L95" s="155">
        <v>12</v>
      </c>
      <c r="M95" s="160">
        <f t="shared" si="4"/>
        <v>6</v>
      </c>
      <c r="N95" s="161">
        <v>96125</v>
      </c>
      <c r="O95" s="160">
        <f t="shared" si="6"/>
        <v>48062.5</v>
      </c>
      <c r="P95" s="240">
        <v>220583</v>
      </c>
      <c r="Q95" s="240">
        <v>220583</v>
      </c>
      <c r="R95" s="240">
        <v>46835</v>
      </c>
      <c r="S95" s="240">
        <v>46835</v>
      </c>
      <c r="T95" s="240">
        <v>46835</v>
      </c>
      <c r="U95" s="240">
        <v>46835</v>
      </c>
      <c r="V95" s="162">
        <v>0.5</v>
      </c>
      <c r="W95" s="162">
        <v>0.5</v>
      </c>
      <c r="X95" s="162">
        <v>0.5</v>
      </c>
      <c r="Y95" s="162">
        <v>0.5</v>
      </c>
      <c r="Z95" s="155" t="s">
        <v>31</v>
      </c>
      <c r="AA95" s="159" t="s">
        <v>303</v>
      </c>
      <c r="AB95" s="156" t="s">
        <v>29</v>
      </c>
      <c r="AC95" s="156" t="s">
        <v>30</v>
      </c>
    </row>
    <row r="96" spans="1:29" s="163" customFormat="1" ht="63" customHeight="1" x14ac:dyDescent="0.3">
      <c r="A96" s="57">
        <f t="shared" si="5"/>
        <v>85</v>
      </c>
      <c r="B96" s="156" t="s">
        <v>301</v>
      </c>
      <c r="C96" s="157" t="s">
        <v>456</v>
      </c>
      <c r="D96" s="157" t="s">
        <v>25</v>
      </c>
      <c r="E96" s="157" t="s">
        <v>26</v>
      </c>
      <c r="F96" s="157" t="s">
        <v>475</v>
      </c>
      <c r="G96" s="155"/>
      <c r="H96" s="155"/>
      <c r="I96" s="155"/>
      <c r="J96" s="158" t="s">
        <v>299</v>
      </c>
      <c r="K96" s="159" t="s">
        <v>36</v>
      </c>
      <c r="L96" s="155">
        <v>12</v>
      </c>
      <c r="M96" s="160">
        <f t="shared" si="4"/>
        <v>6</v>
      </c>
      <c r="N96" s="161">
        <v>20863</v>
      </c>
      <c r="O96" s="160">
        <f t="shared" si="6"/>
        <v>10431.5</v>
      </c>
      <c r="P96" s="240">
        <v>220583</v>
      </c>
      <c r="Q96" s="240">
        <v>220583</v>
      </c>
      <c r="R96" s="240">
        <v>46835</v>
      </c>
      <c r="S96" s="240">
        <v>46835</v>
      </c>
      <c r="T96" s="240">
        <v>46835</v>
      </c>
      <c r="U96" s="240">
        <v>46835</v>
      </c>
      <c r="V96" s="162">
        <v>0.5</v>
      </c>
      <c r="W96" s="162">
        <v>0.5</v>
      </c>
      <c r="X96" s="162">
        <v>0.5</v>
      </c>
      <c r="Y96" s="162">
        <v>0.5</v>
      </c>
      <c r="Z96" s="155" t="s">
        <v>31</v>
      </c>
      <c r="AA96" s="159" t="s">
        <v>304</v>
      </c>
      <c r="AB96" s="156" t="s">
        <v>29</v>
      </c>
      <c r="AC96" s="156" t="s">
        <v>30</v>
      </c>
    </row>
    <row r="97" spans="1:29" s="163" customFormat="1" ht="63" customHeight="1" x14ac:dyDescent="0.3">
      <c r="A97" s="57">
        <f t="shared" si="5"/>
        <v>86</v>
      </c>
      <c r="B97" s="156" t="s">
        <v>301</v>
      </c>
      <c r="C97" s="157" t="s">
        <v>456</v>
      </c>
      <c r="D97" s="157" t="s">
        <v>25</v>
      </c>
      <c r="E97" s="157" t="s">
        <v>26</v>
      </c>
      <c r="F97" s="157" t="s">
        <v>475</v>
      </c>
      <c r="G97" s="155"/>
      <c r="H97" s="155"/>
      <c r="I97" s="155"/>
      <c r="J97" s="158" t="s">
        <v>300</v>
      </c>
      <c r="K97" s="159" t="s">
        <v>68</v>
      </c>
      <c r="L97" s="155">
        <v>24</v>
      </c>
      <c r="M97" s="160">
        <f t="shared" si="4"/>
        <v>12</v>
      </c>
      <c r="N97" s="161">
        <v>96125</v>
      </c>
      <c r="O97" s="160">
        <f t="shared" si="6"/>
        <v>48062.5</v>
      </c>
      <c r="P97" s="240">
        <v>220583</v>
      </c>
      <c r="Q97" s="240">
        <v>220583</v>
      </c>
      <c r="R97" s="240">
        <v>46835</v>
      </c>
      <c r="S97" s="240">
        <v>46835</v>
      </c>
      <c r="T97" s="240">
        <v>46835</v>
      </c>
      <c r="U97" s="240">
        <v>46835</v>
      </c>
      <c r="V97" s="162">
        <v>0.5</v>
      </c>
      <c r="W97" s="162">
        <v>0.5</v>
      </c>
      <c r="X97" s="162">
        <v>0.5</v>
      </c>
      <c r="Y97" s="162">
        <v>0.5</v>
      </c>
      <c r="Z97" s="155" t="s">
        <v>31</v>
      </c>
      <c r="AA97" s="164" t="s">
        <v>305</v>
      </c>
      <c r="AB97" s="156" t="s">
        <v>29</v>
      </c>
      <c r="AC97" s="156" t="s">
        <v>30</v>
      </c>
    </row>
    <row r="98" spans="1:29" s="174" customFormat="1" ht="63" customHeight="1" x14ac:dyDescent="0.3">
      <c r="A98" s="57">
        <f t="shared" si="5"/>
        <v>87</v>
      </c>
      <c r="B98" s="166" t="s">
        <v>310</v>
      </c>
      <c r="C98" s="167" t="s">
        <v>457</v>
      </c>
      <c r="D98" s="167" t="s">
        <v>25</v>
      </c>
      <c r="E98" s="167" t="s">
        <v>26</v>
      </c>
      <c r="F98" s="167" t="s">
        <v>476</v>
      </c>
      <c r="G98" s="165"/>
      <c r="H98" s="165"/>
      <c r="I98" s="165"/>
      <c r="J98" s="168" t="s">
        <v>306</v>
      </c>
      <c r="K98" s="169" t="s">
        <v>63</v>
      </c>
      <c r="L98" s="165">
        <v>12</v>
      </c>
      <c r="M98" s="170">
        <f t="shared" si="4"/>
        <v>6</v>
      </c>
      <c r="N98" s="171">
        <v>96125</v>
      </c>
      <c r="O98" s="170">
        <f t="shared" si="6"/>
        <v>48062.5</v>
      </c>
      <c r="P98" s="241">
        <v>88583.8</v>
      </c>
      <c r="Q98" s="241">
        <v>88583.8</v>
      </c>
      <c r="R98" s="241">
        <v>16959.61</v>
      </c>
      <c r="S98" s="241">
        <v>16959.61</v>
      </c>
      <c r="T98" s="241">
        <v>16959.61</v>
      </c>
      <c r="U98" s="241">
        <v>16959.61</v>
      </c>
      <c r="V98" s="172">
        <v>0.5</v>
      </c>
      <c r="W98" s="172">
        <v>0.5</v>
      </c>
      <c r="X98" s="172">
        <v>0.5</v>
      </c>
      <c r="Y98" s="172">
        <v>0.5</v>
      </c>
      <c r="Z98" s="165" t="s">
        <v>31</v>
      </c>
      <c r="AA98" s="173" t="s">
        <v>312</v>
      </c>
      <c r="AB98" s="166" t="s">
        <v>29</v>
      </c>
      <c r="AC98" s="166" t="s">
        <v>30</v>
      </c>
    </row>
    <row r="99" spans="1:29" s="174" customFormat="1" ht="63" customHeight="1" x14ac:dyDescent="0.3">
      <c r="A99" s="57">
        <f t="shared" si="5"/>
        <v>88</v>
      </c>
      <c r="B99" s="166" t="s">
        <v>310</v>
      </c>
      <c r="C99" s="167" t="s">
        <v>457</v>
      </c>
      <c r="D99" s="167" t="s">
        <v>25</v>
      </c>
      <c r="E99" s="167" t="s">
        <v>26</v>
      </c>
      <c r="F99" s="167" t="s">
        <v>476</v>
      </c>
      <c r="G99" s="165"/>
      <c r="H99" s="165"/>
      <c r="I99" s="165"/>
      <c r="J99" s="168" t="s">
        <v>307</v>
      </c>
      <c r="K99" s="169" t="s">
        <v>63</v>
      </c>
      <c r="L99" s="165">
        <v>12</v>
      </c>
      <c r="M99" s="170">
        <f t="shared" si="4"/>
        <v>6</v>
      </c>
      <c r="N99" s="165">
        <v>768</v>
      </c>
      <c r="O99" s="170">
        <f t="shared" si="6"/>
        <v>384</v>
      </c>
      <c r="P99" s="241">
        <v>88583.8</v>
      </c>
      <c r="Q99" s="241">
        <v>88583.8</v>
      </c>
      <c r="R99" s="241">
        <v>16959.61</v>
      </c>
      <c r="S99" s="241">
        <v>16959.61</v>
      </c>
      <c r="T99" s="241">
        <v>16959.61</v>
      </c>
      <c r="U99" s="241">
        <v>16959.61</v>
      </c>
      <c r="V99" s="172">
        <v>0.5</v>
      </c>
      <c r="W99" s="172">
        <v>0.5</v>
      </c>
      <c r="X99" s="172">
        <v>0.5</v>
      </c>
      <c r="Y99" s="172">
        <v>0.5</v>
      </c>
      <c r="Z99" s="165" t="s">
        <v>31</v>
      </c>
      <c r="AA99" s="173" t="s">
        <v>313</v>
      </c>
      <c r="AB99" s="166" t="s">
        <v>29</v>
      </c>
      <c r="AC99" s="166" t="s">
        <v>30</v>
      </c>
    </row>
    <row r="100" spans="1:29" s="174" customFormat="1" ht="63" customHeight="1" x14ac:dyDescent="0.3">
      <c r="A100" s="57">
        <f t="shared" si="5"/>
        <v>89</v>
      </c>
      <c r="B100" s="166" t="s">
        <v>310</v>
      </c>
      <c r="C100" s="167" t="s">
        <v>457</v>
      </c>
      <c r="D100" s="167" t="s">
        <v>25</v>
      </c>
      <c r="E100" s="167" t="s">
        <v>26</v>
      </c>
      <c r="F100" s="167" t="s">
        <v>476</v>
      </c>
      <c r="G100" s="165"/>
      <c r="H100" s="165"/>
      <c r="I100" s="165"/>
      <c r="J100" s="168" t="s">
        <v>308</v>
      </c>
      <c r="K100" s="169" t="s">
        <v>37</v>
      </c>
      <c r="L100" s="165">
        <v>12</v>
      </c>
      <c r="M100" s="170">
        <f t="shared" si="4"/>
        <v>6</v>
      </c>
      <c r="N100" s="171">
        <v>96125</v>
      </c>
      <c r="O100" s="170">
        <f t="shared" si="6"/>
        <v>48062.5</v>
      </c>
      <c r="P100" s="241">
        <v>88583.8</v>
      </c>
      <c r="Q100" s="241">
        <v>88583.8</v>
      </c>
      <c r="R100" s="241">
        <v>16959.61</v>
      </c>
      <c r="S100" s="241">
        <v>16959.61</v>
      </c>
      <c r="T100" s="241">
        <v>16959.61</v>
      </c>
      <c r="U100" s="241">
        <v>16959.61</v>
      </c>
      <c r="V100" s="172">
        <v>0.5</v>
      </c>
      <c r="W100" s="172">
        <v>0.5</v>
      </c>
      <c r="X100" s="172">
        <v>0.5</v>
      </c>
      <c r="Y100" s="172">
        <v>0.5</v>
      </c>
      <c r="Z100" s="165" t="s">
        <v>31</v>
      </c>
      <c r="AA100" s="173" t="s">
        <v>314</v>
      </c>
      <c r="AB100" s="166" t="s">
        <v>29</v>
      </c>
      <c r="AC100" s="166" t="s">
        <v>30</v>
      </c>
    </row>
    <row r="101" spans="1:29" s="174" customFormat="1" ht="63" customHeight="1" x14ac:dyDescent="0.3">
      <c r="A101" s="57">
        <f t="shared" si="5"/>
        <v>90</v>
      </c>
      <c r="B101" s="166" t="s">
        <v>310</v>
      </c>
      <c r="C101" s="167" t="s">
        <v>457</v>
      </c>
      <c r="D101" s="167" t="s">
        <v>25</v>
      </c>
      <c r="E101" s="167" t="s">
        <v>26</v>
      </c>
      <c r="F101" s="167" t="s">
        <v>476</v>
      </c>
      <c r="G101" s="165"/>
      <c r="H101" s="165"/>
      <c r="I101" s="165"/>
      <c r="J101" s="168" t="s">
        <v>55</v>
      </c>
      <c r="K101" s="169" t="s">
        <v>63</v>
      </c>
      <c r="L101" s="165">
        <v>12</v>
      </c>
      <c r="M101" s="170">
        <f t="shared" si="4"/>
        <v>6</v>
      </c>
      <c r="N101" s="171">
        <v>96125</v>
      </c>
      <c r="O101" s="170">
        <f t="shared" si="6"/>
        <v>48062.5</v>
      </c>
      <c r="P101" s="241">
        <v>88583.8</v>
      </c>
      <c r="Q101" s="241">
        <v>88583.8</v>
      </c>
      <c r="R101" s="241">
        <v>16959.61</v>
      </c>
      <c r="S101" s="241">
        <v>16959.61</v>
      </c>
      <c r="T101" s="241">
        <v>16959.61</v>
      </c>
      <c r="U101" s="241">
        <v>16959.61</v>
      </c>
      <c r="V101" s="172">
        <v>0.5</v>
      </c>
      <c r="W101" s="172">
        <v>0.5</v>
      </c>
      <c r="X101" s="172">
        <v>0.5</v>
      </c>
      <c r="Y101" s="172">
        <v>0.5</v>
      </c>
      <c r="Z101" s="165" t="s">
        <v>31</v>
      </c>
      <c r="AA101" s="173" t="s">
        <v>315</v>
      </c>
      <c r="AB101" s="166" t="s">
        <v>32</v>
      </c>
      <c r="AC101" s="166" t="s">
        <v>30</v>
      </c>
    </row>
    <row r="102" spans="1:29" s="174" customFormat="1" ht="63" customHeight="1" x14ac:dyDescent="0.3">
      <c r="A102" s="57">
        <f t="shared" si="5"/>
        <v>91</v>
      </c>
      <c r="B102" s="166" t="s">
        <v>310</v>
      </c>
      <c r="C102" s="167" t="s">
        <v>457</v>
      </c>
      <c r="D102" s="167" t="s">
        <v>25</v>
      </c>
      <c r="E102" s="167" t="s">
        <v>26</v>
      </c>
      <c r="F102" s="167" t="s">
        <v>476</v>
      </c>
      <c r="G102" s="165"/>
      <c r="H102" s="165"/>
      <c r="I102" s="165"/>
      <c r="J102" s="168" t="s">
        <v>79</v>
      </c>
      <c r="K102" s="169" t="s">
        <v>262</v>
      </c>
      <c r="L102" s="165">
        <v>2</v>
      </c>
      <c r="M102" s="170">
        <f t="shared" si="4"/>
        <v>1</v>
      </c>
      <c r="N102" s="171">
        <v>96125</v>
      </c>
      <c r="O102" s="170">
        <f t="shared" si="6"/>
        <v>48062.5</v>
      </c>
      <c r="P102" s="241">
        <v>88583.8</v>
      </c>
      <c r="Q102" s="241">
        <v>88583.8</v>
      </c>
      <c r="R102" s="241">
        <v>16959.61</v>
      </c>
      <c r="S102" s="241">
        <v>16959.61</v>
      </c>
      <c r="T102" s="241">
        <v>16959.61</v>
      </c>
      <c r="U102" s="241">
        <v>16959.61</v>
      </c>
      <c r="V102" s="172">
        <v>0.5</v>
      </c>
      <c r="W102" s="172">
        <v>0.5</v>
      </c>
      <c r="X102" s="172">
        <v>0.5</v>
      </c>
      <c r="Y102" s="172">
        <v>0.5</v>
      </c>
      <c r="Z102" s="165" t="s">
        <v>31</v>
      </c>
      <c r="AA102" s="173" t="s">
        <v>316</v>
      </c>
      <c r="AB102" s="166" t="s">
        <v>29</v>
      </c>
      <c r="AC102" s="166" t="s">
        <v>30</v>
      </c>
    </row>
    <row r="103" spans="1:29" s="174" customFormat="1" ht="63" customHeight="1" x14ac:dyDescent="0.3">
      <c r="A103" s="57">
        <f t="shared" si="5"/>
        <v>92</v>
      </c>
      <c r="B103" s="166" t="s">
        <v>310</v>
      </c>
      <c r="C103" s="167" t="s">
        <v>457</v>
      </c>
      <c r="D103" s="167" t="s">
        <v>25</v>
      </c>
      <c r="E103" s="167" t="s">
        <v>26</v>
      </c>
      <c r="F103" s="167" t="s">
        <v>476</v>
      </c>
      <c r="G103" s="165"/>
      <c r="H103" s="165"/>
      <c r="I103" s="165"/>
      <c r="J103" s="168" t="s">
        <v>309</v>
      </c>
      <c r="K103" s="169" t="s">
        <v>311</v>
      </c>
      <c r="L103" s="165">
        <v>12</v>
      </c>
      <c r="M103" s="170">
        <f t="shared" si="4"/>
        <v>6</v>
      </c>
      <c r="N103" s="165">
        <v>300</v>
      </c>
      <c r="O103" s="170">
        <f t="shared" si="6"/>
        <v>150</v>
      </c>
      <c r="P103" s="241">
        <v>88583.8</v>
      </c>
      <c r="Q103" s="241">
        <v>88583.8</v>
      </c>
      <c r="R103" s="241">
        <v>16959.59</v>
      </c>
      <c r="S103" s="241">
        <v>16959.59</v>
      </c>
      <c r="T103" s="241">
        <v>16959.59</v>
      </c>
      <c r="U103" s="241">
        <v>16959.59</v>
      </c>
      <c r="V103" s="172">
        <v>0.5</v>
      </c>
      <c r="W103" s="172">
        <v>0.5</v>
      </c>
      <c r="X103" s="172">
        <v>0.5</v>
      </c>
      <c r="Y103" s="172">
        <v>0.5</v>
      </c>
      <c r="Z103" s="165" t="s">
        <v>31</v>
      </c>
      <c r="AA103" s="173" t="s">
        <v>317</v>
      </c>
      <c r="AB103" s="166" t="s">
        <v>29</v>
      </c>
      <c r="AC103" s="166" t="s">
        <v>30</v>
      </c>
    </row>
    <row r="104" spans="1:29" s="184" customFormat="1" ht="63" customHeight="1" x14ac:dyDescent="0.3">
      <c r="A104" s="57">
        <f t="shared" si="5"/>
        <v>93</v>
      </c>
      <c r="B104" s="176" t="s">
        <v>319</v>
      </c>
      <c r="C104" s="177" t="s">
        <v>458</v>
      </c>
      <c r="D104" s="177" t="s">
        <v>25</v>
      </c>
      <c r="E104" s="177" t="s">
        <v>26</v>
      </c>
      <c r="F104" s="177" t="s">
        <v>476</v>
      </c>
      <c r="G104" s="175"/>
      <c r="H104" s="175"/>
      <c r="I104" s="175"/>
      <c r="J104" s="178" t="s">
        <v>318</v>
      </c>
      <c r="K104" s="179" t="s">
        <v>320</v>
      </c>
      <c r="L104" s="175">
        <v>12</v>
      </c>
      <c r="M104" s="180">
        <f t="shared" si="4"/>
        <v>6</v>
      </c>
      <c r="N104" s="181">
        <v>96125</v>
      </c>
      <c r="O104" s="180">
        <f t="shared" si="6"/>
        <v>48062.5</v>
      </c>
      <c r="P104" s="242">
        <v>93350.52</v>
      </c>
      <c r="Q104" s="242">
        <v>123350.53</v>
      </c>
      <c r="R104" s="242">
        <v>26463.93</v>
      </c>
      <c r="S104" s="242">
        <v>26463.93</v>
      </c>
      <c r="T104" s="242">
        <v>26463.93</v>
      </c>
      <c r="U104" s="242">
        <v>26463.93</v>
      </c>
      <c r="V104" s="182">
        <v>0.5</v>
      </c>
      <c r="W104" s="182">
        <v>0.5</v>
      </c>
      <c r="X104" s="182">
        <v>0.5</v>
      </c>
      <c r="Y104" s="182">
        <v>0.5</v>
      </c>
      <c r="Z104" s="175" t="s">
        <v>31</v>
      </c>
      <c r="AA104" s="183" t="s">
        <v>89</v>
      </c>
      <c r="AB104" s="176" t="s">
        <v>29</v>
      </c>
      <c r="AC104" s="176" t="s">
        <v>30</v>
      </c>
    </row>
    <row r="105" spans="1:29" s="184" customFormat="1" ht="63" customHeight="1" x14ac:dyDescent="0.3">
      <c r="A105" s="57">
        <f t="shared" si="5"/>
        <v>94</v>
      </c>
      <c r="B105" s="176" t="s">
        <v>319</v>
      </c>
      <c r="C105" s="177" t="s">
        <v>458</v>
      </c>
      <c r="D105" s="177" t="s">
        <v>25</v>
      </c>
      <c r="E105" s="177" t="s">
        <v>26</v>
      </c>
      <c r="F105" s="177" t="s">
        <v>476</v>
      </c>
      <c r="G105" s="175"/>
      <c r="H105" s="175"/>
      <c r="I105" s="175"/>
      <c r="J105" s="178" t="s">
        <v>85</v>
      </c>
      <c r="K105" s="179" t="s">
        <v>321</v>
      </c>
      <c r="L105" s="175">
        <v>12</v>
      </c>
      <c r="M105" s="180">
        <f t="shared" si="4"/>
        <v>6</v>
      </c>
      <c r="N105" s="175">
        <v>768</v>
      </c>
      <c r="O105" s="180">
        <f t="shared" si="6"/>
        <v>384</v>
      </c>
      <c r="P105" s="242">
        <v>93350.52</v>
      </c>
      <c r="Q105" s="242">
        <v>123350.53</v>
      </c>
      <c r="R105" s="242">
        <v>26463.93</v>
      </c>
      <c r="S105" s="242">
        <v>26463.93</v>
      </c>
      <c r="T105" s="242">
        <v>26463.93</v>
      </c>
      <c r="U105" s="242">
        <v>26463.93</v>
      </c>
      <c r="V105" s="182">
        <v>0.5</v>
      </c>
      <c r="W105" s="182">
        <v>0.5</v>
      </c>
      <c r="X105" s="182">
        <v>0.5</v>
      </c>
      <c r="Y105" s="182">
        <v>0.5</v>
      </c>
      <c r="Z105" s="175" t="s">
        <v>31</v>
      </c>
      <c r="AA105" s="183" t="s">
        <v>323</v>
      </c>
      <c r="AB105" s="176" t="s">
        <v>29</v>
      </c>
      <c r="AC105" s="176" t="s">
        <v>30</v>
      </c>
    </row>
    <row r="106" spans="1:29" s="184" customFormat="1" ht="63" customHeight="1" x14ac:dyDescent="0.3">
      <c r="A106" s="57">
        <f t="shared" si="5"/>
        <v>95</v>
      </c>
      <c r="B106" s="176" t="s">
        <v>319</v>
      </c>
      <c r="C106" s="177" t="s">
        <v>458</v>
      </c>
      <c r="D106" s="177" t="s">
        <v>25</v>
      </c>
      <c r="E106" s="177" t="s">
        <v>26</v>
      </c>
      <c r="F106" s="177" t="s">
        <v>476</v>
      </c>
      <c r="G106" s="175"/>
      <c r="H106" s="175"/>
      <c r="I106" s="175"/>
      <c r="J106" s="178" t="s">
        <v>82</v>
      </c>
      <c r="K106" s="179" t="s">
        <v>45</v>
      </c>
      <c r="L106" s="175">
        <v>1</v>
      </c>
      <c r="M106" s="180">
        <f t="shared" si="4"/>
        <v>0.5</v>
      </c>
      <c r="N106" s="181">
        <v>96125</v>
      </c>
      <c r="O106" s="180">
        <f t="shared" si="6"/>
        <v>48062.5</v>
      </c>
      <c r="P106" s="242">
        <v>93350.52</v>
      </c>
      <c r="Q106" s="242">
        <v>123350.53</v>
      </c>
      <c r="R106" s="242">
        <v>26463.93</v>
      </c>
      <c r="S106" s="242">
        <v>26463.93</v>
      </c>
      <c r="T106" s="242">
        <v>26463.93</v>
      </c>
      <c r="U106" s="242">
        <v>26463.93</v>
      </c>
      <c r="V106" s="182">
        <v>0.5</v>
      </c>
      <c r="W106" s="182">
        <v>0.5</v>
      </c>
      <c r="X106" s="182">
        <v>0.5</v>
      </c>
      <c r="Y106" s="182">
        <v>0.5</v>
      </c>
      <c r="Z106" s="175" t="s">
        <v>31</v>
      </c>
      <c r="AA106" s="183" t="s">
        <v>90</v>
      </c>
      <c r="AB106" s="176" t="s">
        <v>29</v>
      </c>
      <c r="AC106" s="176" t="s">
        <v>30</v>
      </c>
    </row>
    <row r="107" spans="1:29" s="184" customFormat="1" ht="63" customHeight="1" x14ac:dyDescent="0.3">
      <c r="A107" s="57">
        <f t="shared" si="5"/>
        <v>96</v>
      </c>
      <c r="B107" s="176" t="s">
        <v>319</v>
      </c>
      <c r="C107" s="177" t="s">
        <v>458</v>
      </c>
      <c r="D107" s="177" t="s">
        <v>25</v>
      </c>
      <c r="E107" s="177" t="s">
        <v>26</v>
      </c>
      <c r="F107" s="177" t="s">
        <v>476</v>
      </c>
      <c r="G107" s="175"/>
      <c r="H107" s="175"/>
      <c r="I107" s="175"/>
      <c r="J107" s="178" t="s">
        <v>84</v>
      </c>
      <c r="K107" s="179" t="s">
        <v>46</v>
      </c>
      <c r="L107" s="175">
        <v>12</v>
      </c>
      <c r="M107" s="180">
        <f t="shared" si="4"/>
        <v>6</v>
      </c>
      <c r="N107" s="181">
        <v>96125</v>
      </c>
      <c r="O107" s="180">
        <f t="shared" si="6"/>
        <v>48062.5</v>
      </c>
      <c r="P107" s="242">
        <v>93350.52</v>
      </c>
      <c r="Q107" s="242">
        <v>123350.53</v>
      </c>
      <c r="R107" s="242">
        <v>26463.93</v>
      </c>
      <c r="S107" s="242">
        <v>26463.93</v>
      </c>
      <c r="T107" s="242">
        <v>26463.93</v>
      </c>
      <c r="U107" s="242">
        <v>26463.93</v>
      </c>
      <c r="V107" s="182">
        <v>0.5</v>
      </c>
      <c r="W107" s="182">
        <v>0.5</v>
      </c>
      <c r="X107" s="182">
        <v>0.5</v>
      </c>
      <c r="Y107" s="182">
        <v>0.5</v>
      </c>
      <c r="Z107" s="175" t="s">
        <v>31</v>
      </c>
      <c r="AA107" s="183" t="s">
        <v>91</v>
      </c>
      <c r="AB107" s="176" t="s">
        <v>29</v>
      </c>
      <c r="AC107" s="176" t="s">
        <v>30</v>
      </c>
    </row>
    <row r="108" spans="1:29" s="184" customFormat="1" ht="63" customHeight="1" x14ac:dyDescent="0.3">
      <c r="A108" s="57">
        <f t="shared" si="5"/>
        <v>97</v>
      </c>
      <c r="B108" s="176" t="s">
        <v>319</v>
      </c>
      <c r="C108" s="177" t="s">
        <v>458</v>
      </c>
      <c r="D108" s="177" t="s">
        <v>25</v>
      </c>
      <c r="E108" s="177" t="s">
        <v>26</v>
      </c>
      <c r="F108" s="177" t="s">
        <v>476</v>
      </c>
      <c r="G108" s="175"/>
      <c r="H108" s="175"/>
      <c r="I108" s="175"/>
      <c r="J108" s="178" t="s">
        <v>83</v>
      </c>
      <c r="K108" s="179" t="s">
        <v>322</v>
      </c>
      <c r="L108" s="175">
        <v>4</v>
      </c>
      <c r="M108" s="180">
        <f t="shared" si="4"/>
        <v>2</v>
      </c>
      <c r="N108" s="181">
        <v>96125</v>
      </c>
      <c r="O108" s="180">
        <f t="shared" si="6"/>
        <v>48062.5</v>
      </c>
      <c r="P108" s="242">
        <v>93350.52</v>
      </c>
      <c r="Q108" s="242">
        <v>123350.52</v>
      </c>
      <c r="R108" s="242">
        <v>26463.914000000001</v>
      </c>
      <c r="S108" s="242">
        <v>26463.914000000001</v>
      </c>
      <c r="T108" s="242">
        <v>26463.914000000001</v>
      </c>
      <c r="U108" s="242">
        <v>26463.914000000001</v>
      </c>
      <c r="V108" s="182">
        <v>0.5</v>
      </c>
      <c r="W108" s="182">
        <v>0.5</v>
      </c>
      <c r="X108" s="182">
        <v>0.5</v>
      </c>
      <c r="Y108" s="182">
        <v>0.5</v>
      </c>
      <c r="Z108" s="175" t="s">
        <v>31</v>
      </c>
      <c r="AA108" s="183" t="s">
        <v>324</v>
      </c>
      <c r="AB108" s="176" t="s">
        <v>29</v>
      </c>
      <c r="AC108" s="176" t="s">
        <v>30</v>
      </c>
    </row>
    <row r="109" spans="1:29" s="121" customFormat="1" ht="63" customHeight="1" x14ac:dyDescent="0.3">
      <c r="A109" s="57">
        <f t="shared" si="5"/>
        <v>98</v>
      </c>
      <c r="B109" s="113" t="s">
        <v>327</v>
      </c>
      <c r="C109" s="114" t="s">
        <v>459</v>
      </c>
      <c r="D109" s="114" t="s">
        <v>25</v>
      </c>
      <c r="E109" s="114" t="s">
        <v>26</v>
      </c>
      <c r="F109" s="114" t="s">
        <v>477</v>
      </c>
      <c r="G109" s="112"/>
      <c r="H109" s="112"/>
      <c r="I109" s="112"/>
      <c r="J109" s="115" t="s">
        <v>58</v>
      </c>
      <c r="K109" s="116" t="s">
        <v>71</v>
      </c>
      <c r="L109" s="112">
        <v>12</v>
      </c>
      <c r="M109" s="117">
        <f t="shared" si="4"/>
        <v>6</v>
      </c>
      <c r="N109" s="118">
        <v>96125</v>
      </c>
      <c r="O109" s="117">
        <f t="shared" si="6"/>
        <v>48062.5</v>
      </c>
      <c r="P109" s="237">
        <v>93350.54</v>
      </c>
      <c r="Q109" s="237">
        <v>93350.53</v>
      </c>
      <c r="R109" s="237">
        <v>10388.84</v>
      </c>
      <c r="S109" s="237">
        <v>10388.84</v>
      </c>
      <c r="T109" s="237">
        <v>10388.84</v>
      </c>
      <c r="U109" s="237">
        <v>10388.84</v>
      </c>
      <c r="V109" s="119">
        <v>0.5</v>
      </c>
      <c r="W109" s="119">
        <v>0.5</v>
      </c>
      <c r="X109" s="119">
        <v>0.5</v>
      </c>
      <c r="Y109" s="119">
        <v>0.5</v>
      </c>
      <c r="Z109" s="112" t="s">
        <v>31</v>
      </c>
      <c r="AA109" s="120" t="s">
        <v>60</v>
      </c>
      <c r="AB109" s="113" t="s">
        <v>29</v>
      </c>
      <c r="AC109" s="113" t="s">
        <v>30</v>
      </c>
    </row>
    <row r="110" spans="1:29" s="121" customFormat="1" ht="63" customHeight="1" x14ac:dyDescent="0.3">
      <c r="A110" s="57">
        <f t="shared" si="5"/>
        <v>99</v>
      </c>
      <c r="B110" s="113" t="s">
        <v>327</v>
      </c>
      <c r="C110" s="114" t="s">
        <v>459</v>
      </c>
      <c r="D110" s="114" t="s">
        <v>25</v>
      </c>
      <c r="E110" s="114" t="s">
        <v>26</v>
      </c>
      <c r="F110" s="114" t="s">
        <v>477</v>
      </c>
      <c r="G110" s="112"/>
      <c r="H110" s="112"/>
      <c r="I110" s="112"/>
      <c r="J110" s="115" t="s">
        <v>325</v>
      </c>
      <c r="K110" s="116" t="s">
        <v>62</v>
      </c>
      <c r="L110" s="112">
        <v>12</v>
      </c>
      <c r="M110" s="117">
        <f t="shared" si="4"/>
        <v>6</v>
      </c>
      <c r="N110" s="118">
        <v>96125</v>
      </c>
      <c r="O110" s="117">
        <f t="shared" si="6"/>
        <v>48062.5</v>
      </c>
      <c r="P110" s="237">
        <v>93350.54</v>
      </c>
      <c r="Q110" s="237">
        <v>93350.53</v>
      </c>
      <c r="R110" s="237">
        <v>10388.84</v>
      </c>
      <c r="S110" s="237">
        <v>10388.84</v>
      </c>
      <c r="T110" s="237">
        <v>10388.84</v>
      </c>
      <c r="U110" s="237">
        <v>10388.84</v>
      </c>
      <c r="V110" s="119">
        <v>0.5</v>
      </c>
      <c r="W110" s="119">
        <v>0.5</v>
      </c>
      <c r="X110" s="119">
        <v>0.5</v>
      </c>
      <c r="Y110" s="119">
        <v>0.5</v>
      </c>
      <c r="Z110" s="112" t="s">
        <v>31</v>
      </c>
      <c r="AA110" s="120" t="s">
        <v>328</v>
      </c>
      <c r="AB110" s="113" t="s">
        <v>29</v>
      </c>
      <c r="AC110" s="113" t="s">
        <v>30</v>
      </c>
    </row>
    <row r="111" spans="1:29" s="121" customFormat="1" ht="63" customHeight="1" x14ac:dyDescent="0.3">
      <c r="A111" s="57">
        <f t="shared" si="5"/>
        <v>100</v>
      </c>
      <c r="B111" s="113" t="s">
        <v>327</v>
      </c>
      <c r="C111" s="114" t="s">
        <v>459</v>
      </c>
      <c r="D111" s="114" t="s">
        <v>25</v>
      </c>
      <c r="E111" s="114" t="s">
        <v>26</v>
      </c>
      <c r="F111" s="114" t="s">
        <v>477</v>
      </c>
      <c r="G111" s="112"/>
      <c r="H111" s="112"/>
      <c r="I111" s="112"/>
      <c r="J111" s="115" t="s">
        <v>326</v>
      </c>
      <c r="K111" s="116" t="s">
        <v>63</v>
      </c>
      <c r="L111" s="112">
        <v>12</v>
      </c>
      <c r="M111" s="117">
        <f t="shared" si="4"/>
        <v>6</v>
      </c>
      <c r="N111" s="112">
        <v>768</v>
      </c>
      <c r="O111" s="117">
        <f t="shared" si="6"/>
        <v>384</v>
      </c>
      <c r="P111" s="237">
        <v>93350.54</v>
      </c>
      <c r="Q111" s="237">
        <v>93350.53</v>
      </c>
      <c r="R111" s="237">
        <v>10388.84</v>
      </c>
      <c r="S111" s="237">
        <v>10388.84</v>
      </c>
      <c r="T111" s="237">
        <v>10388.84</v>
      </c>
      <c r="U111" s="237">
        <v>10388.84</v>
      </c>
      <c r="V111" s="119">
        <v>0.5</v>
      </c>
      <c r="W111" s="119">
        <v>0.5</v>
      </c>
      <c r="X111" s="119">
        <v>0.5</v>
      </c>
      <c r="Y111" s="119">
        <v>0.5</v>
      </c>
      <c r="Z111" s="112" t="s">
        <v>31</v>
      </c>
      <c r="AA111" s="120" t="s">
        <v>329</v>
      </c>
      <c r="AB111" s="113" t="s">
        <v>29</v>
      </c>
      <c r="AC111" s="113" t="s">
        <v>30</v>
      </c>
    </row>
    <row r="112" spans="1:29" s="121" customFormat="1" ht="63" customHeight="1" x14ac:dyDescent="0.3">
      <c r="A112" s="57">
        <f t="shared" si="5"/>
        <v>101</v>
      </c>
      <c r="B112" s="113" t="s">
        <v>327</v>
      </c>
      <c r="C112" s="114" t="s">
        <v>459</v>
      </c>
      <c r="D112" s="114" t="s">
        <v>25</v>
      </c>
      <c r="E112" s="114" t="s">
        <v>26</v>
      </c>
      <c r="F112" s="114" t="s">
        <v>477</v>
      </c>
      <c r="G112" s="112"/>
      <c r="H112" s="112"/>
      <c r="I112" s="112"/>
      <c r="J112" s="115" t="s">
        <v>86</v>
      </c>
      <c r="K112" s="116" t="s">
        <v>33</v>
      </c>
      <c r="L112" s="112">
        <v>12</v>
      </c>
      <c r="M112" s="117">
        <f t="shared" si="4"/>
        <v>6</v>
      </c>
      <c r="N112" s="118">
        <v>96125</v>
      </c>
      <c r="O112" s="117">
        <f t="shared" si="6"/>
        <v>48062.5</v>
      </c>
      <c r="P112" s="237">
        <v>93350.54</v>
      </c>
      <c r="Q112" s="237">
        <v>93350.53</v>
      </c>
      <c r="R112" s="237">
        <v>10388.84</v>
      </c>
      <c r="S112" s="237">
        <v>10388.84</v>
      </c>
      <c r="T112" s="237">
        <v>10388.84</v>
      </c>
      <c r="U112" s="237">
        <v>10388.84</v>
      </c>
      <c r="V112" s="119">
        <v>0.5</v>
      </c>
      <c r="W112" s="119">
        <v>0.5</v>
      </c>
      <c r="X112" s="119">
        <v>0.5</v>
      </c>
      <c r="Y112" s="119">
        <v>0.5</v>
      </c>
      <c r="Z112" s="112" t="s">
        <v>31</v>
      </c>
      <c r="AA112" s="120" t="s">
        <v>330</v>
      </c>
      <c r="AB112" s="113" t="s">
        <v>29</v>
      </c>
      <c r="AC112" s="113" t="s">
        <v>30</v>
      </c>
    </row>
    <row r="113" spans="1:29" s="121" customFormat="1" ht="63" customHeight="1" x14ac:dyDescent="0.3">
      <c r="A113" s="57">
        <f t="shared" si="5"/>
        <v>102</v>
      </c>
      <c r="B113" s="113" t="s">
        <v>327</v>
      </c>
      <c r="C113" s="114" t="s">
        <v>459</v>
      </c>
      <c r="D113" s="114" t="s">
        <v>25</v>
      </c>
      <c r="E113" s="114" t="s">
        <v>26</v>
      </c>
      <c r="F113" s="114" t="s">
        <v>477</v>
      </c>
      <c r="G113" s="112"/>
      <c r="H113" s="112"/>
      <c r="I113" s="112"/>
      <c r="J113" s="115" t="s">
        <v>59</v>
      </c>
      <c r="K113" s="116" t="s">
        <v>136</v>
      </c>
      <c r="L113" s="112">
        <v>12</v>
      </c>
      <c r="M113" s="117">
        <f t="shared" si="4"/>
        <v>6</v>
      </c>
      <c r="N113" s="112">
        <v>96125</v>
      </c>
      <c r="O113" s="117">
        <f t="shared" si="6"/>
        <v>48062.5</v>
      </c>
      <c r="P113" s="237">
        <v>93350.54</v>
      </c>
      <c r="Q113" s="237">
        <v>93350.52</v>
      </c>
      <c r="R113" s="237">
        <v>10388.84</v>
      </c>
      <c r="S113" s="237">
        <v>10388.84</v>
      </c>
      <c r="T113" s="237">
        <v>10388.84</v>
      </c>
      <c r="U113" s="237">
        <v>10388.84</v>
      </c>
      <c r="V113" s="119">
        <v>0.5</v>
      </c>
      <c r="W113" s="119">
        <v>0.5</v>
      </c>
      <c r="X113" s="119">
        <v>0.5</v>
      </c>
      <c r="Y113" s="119">
        <v>0.5</v>
      </c>
      <c r="Z113" s="112" t="s">
        <v>31</v>
      </c>
      <c r="AA113" s="120" t="s">
        <v>331</v>
      </c>
      <c r="AB113" s="113" t="s">
        <v>29</v>
      </c>
      <c r="AC113" s="113" t="s">
        <v>30</v>
      </c>
    </row>
    <row r="114" spans="1:29" s="195" customFormat="1" ht="63" customHeight="1" x14ac:dyDescent="0.3">
      <c r="A114" s="57">
        <f t="shared" si="5"/>
        <v>103</v>
      </c>
      <c r="B114" s="186" t="s">
        <v>337</v>
      </c>
      <c r="C114" s="187" t="s">
        <v>460</v>
      </c>
      <c r="D114" s="187" t="s">
        <v>25</v>
      </c>
      <c r="E114" s="187" t="s">
        <v>26</v>
      </c>
      <c r="F114" s="187" t="s">
        <v>475</v>
      </c>
      <c r="G114" s="185"/>
      <c r="H114" s="185"/>
      <c r="I114" s="185"/>
      <c r="J114" s="188" t="s">
        <v>332</v>
      </c>
      <c r="K114" s="189" t="s">
        <v>338</v>
      </c>
      <c r="L114" s="185">
        <v>12</v>
      </c>
      <c r="M114" s="190">
        <f t="shared" si="4"/>
        <v>6</v>
      </c>
      <c r="N114" s="191">
        <v>96125</v>
      </c>
      <c r="O114" s="190">
        <f t="shared" si="6"/>
        <v>48062.5</v>
      </c>
      <c r="P114" s="245">
        <v>99411.839999999997</v>
      </c>
      <c r="Q114" s="192">
        <v>99411.85</v>
      </c>
      <c r="R114" s="245">
        <v>5960.78</v>
      </c>
      <c r="S114" s="245">
        <v>5960.78</v>
      </c>
      <c r="T114" s="245">
        <v>5960.78</v>
      </c>
      <c r="U114" s="245">
        <v>5960.78</v>
      </c>
      <c r="V114" s="193">
        <v>0.5</v>
      </c>
      <c r="W114" s="193">
        <v>0.5</v>
      </c>
      <c r="X114" s="193">
        <v>0.5</v>
      </c>
      <c r="Y114" s="193">
        <v>0.5</v>
      </c>
      <c r="Z114" s="185" t="s">
        <v>31</v>
      </c>
      <c r="AA114" s="194" t="s">
        <v>340</v>
      </c>
      <c r="AB114" s="186" t="s">
        <v>29</v>
      </c>
      <c r="AC114" s="186" t="s">
        <v>30</v>
      </c>
    </row>
    <row r="115" spans="1:29" s="195" customFormat="1" ht="63" customHeight="1" x14ac:dyDescent="0.3">
      <c r="A115" s="57">
        <f t="shared" si="5"/>
        <v>104</v>
      </c>
      <c r="B115" s="186" t="s">
        <v>337</v>
      </c>
      <c r="C115" s="187" t="s">
        <v>460</v>
      </c>
      <c r="D115" s="187" t="s">
        <v>25</v>
      </c>
      <c r="E115" s="187" t="s">
        <v>26</v>
      </c>
      <c r="F115" s="187" t="s">
        <v>475</v>
      </c>
      <c r="G115" s="185"/>
      <c r="H115" s="185"/>
      <c r="I115" s="185"/>
      <c r="J115" s="188" t="s">
        <v>333</v>
      </c>
      <c r="K115" s="189" t="s">
        <v>63</v>
      </c>
      <c r="L115" s="185">
        <v>12</v>
      </c>
      <c r="M115" s="190">
        <f t="shared" si="4"/>
        <v>6</v>
      </c>
      <c r="N115" s="191">
        <v>96125</v>
      </c>
      <c r="O115" s="190">
        <f t="shared" si="6"/>
        <v>48062.5</v>
      </c>
      <c r="P115" s="245">
        <v>99411.839999999997</v>
      </c>
      <c r="Q115" s="192">
        <v>99411.85</v>
      </c>
      <c r="R115" s="245">
        <v>5960.78</v>
      </c>
      <c r="S115" s="245">
        <v>5960.78</v>
      </c>
      <c r="T115" s="245">
        <v>5960.78</v>
      </c>
      <c r="U115" s="245">
        <v>5960.78</v>
      </c>
      <c r="V115" s="193">
        <v>0.5</v>
      </c>
      <c r="W115" s="193">
        <v>0.5</v>
      </c>
      <c r="X115" s="193">
        <v>0.5</v>
      </c>
      <c r="Y115" s="193">
        <v>0.5</v>
      </c>
      <c r="Z115" s="185" t="s">
        <v>31</v>
      </c>
      <c r="AA115" s="194" t="s">
        <v>341</v>
      </c>
      <c r="AB115" s="186" t="s">
        <v>29</v>
      </c>
      <c r="AC115" s="186" t="s">
        <v>30</v>
      </c>
    </row>
    <row r="116" spans="1:29" s="195" customFormat="1" ht="63" customHeight="1" x14ac:dyDescent="0.3">
      <c r="A116" s="57">
        <f t="shared" si="5"/>
        <v>105</v>
      </c>
      <c r="B116" s="186" t="s">
        <v>337</v>
      </c>
      <c r="C116" s="187" t="s">
        <v>460</v>
      </c>
      <c r="D116" s="187" t="s">
        <v>25</v>
      </c>
      <c r="E116" s="187" t="s">
        <v>26</v>
      </c>
      <c r="F116" s="187" t="s">
        <v>475</v>
      </c>
      <c r="G116" s="185"/>
      <c r="H116" s="185"/>
      <c r="I116" s="185"/>
      <c r="J116" s="188" t="s">
        <v>334</v>
      </c>
      <c r="K116" s="189" t="s">
        <v>109</v>
      </c>
      <c r="L116" s="185">
        <v>12</v>
      </c>
      <c r="M116" s="190">
        <f t="shared" si="4"/>
        <v>6</v>
      </c>
      <c r="N116" s="191">
        <v>96125</v>
      </c>
      <c r="O116" s="190">
        <f t="shared" si="6"/>
        <v>48062.5</v>
      </c>
      <c r="P116" s="245">
        <v>99411.839999999997</v>
      </c>
      <c r="Q116" s="192">
        <v>99411.85</v>
      </c>
      <c r="R116" s="245">
        <v>5960.78</v>
      </c>
      <c r="S116" s="245">
        <v>5960.78</v>
      </c>
      <c r="T116" s="245">
        <v>5960.78</v>
      </c>
      <c r="U116" s="245">
        <v>5960.78</v>
      </c>
      <c r="V116" s="193">
        <v>0.5</v>
      </c>
      <c r="W116" s="193">
        <v>0.5</v>
      </c>
      <c r="X116" s="193">
        <v>0.5</v>
      </c>
      <c r="Y116" s="193">
        <v>0.5</v>
      </c>
      <c r="Z116" s="185" t="s">
        <v>31</v>
      </c>
      <c r="AA116" s="194" t="s">
        <v>342</v>
      </c>
      <c r="AB116" s="186" t="s">
        <v>29</v>
      </c>
      <c r="AC116" s="186" t="s">
        <v>30</v>
      </c>
    </row>
    <row r="117" spans="1:29" s="195" customFormat="1" ht="63" customHeight="1" x14ac:dyDescent="0.3">
      <c r="A117" s="57">
        <f t="shared" si="5"/>
        <v>106</v>
      </c>
      <c r="B117" s="186" t="s">
        <v>337</v>
      </c>
      <c r="C117" s="187" t="s">
        <v>460</v>
      </c>
      <c r="D117" s="187" t="s">
        <v>25</v>
      </c>
      <c r="E117" s="187" t="s">
        <v>26</v>
      </c>
      <c r="F117" s="187" t="s">
        <v>475</v>
      </c>
      <c r="G117" s="185"/>
      <c r="H117" s="185"/>
      <c r="I117" s="185"/>
      <c r="J117" s="188" t="s">
        <v>335</v>
      </c>
      <c r="K117" s="189" t="s">
        <v>42</v>
      </c>
      <c r="L117" s="185">
        <v>12</v>
      </c>
      <c r="M117" s="190">
        <f t="shared" si="4"/>
        <v>6</v>
      </c>
      <c r="N117" s="191">
        <v>96125</v>
      </c>
      <c r="O117" s="190">
        <f t="shared" si="6"/>
        <v>48062.5</v>
      </c>
      <c r="P117" s="245">
        <v>99411.839999999997</v>
      </c>
      <c r="Q117" s="192">
        <v>99411.85</v>
      </c>
      <c r="R117" s="245">
        <v>5960.78</v>
      </c>
      <c r="S117" s="245">
        <v>5960.78</v>
      </c>
      <c r="T117" s="245">
        <v>5960.78</v>
      </c>
      <c r="U117" s="245">
        <v>5960.78</v>
      </c>
      <c r="V117" s="193">
        <v>0.5</v>
      </c>
      <c r="W117" s="193">
        <v>0.5</v>
      </c>
      <c r="X117" s="193">
        <v>0.5</v>
      </c>
      <c r="Y117" s="193">
        <v>0.5</v>
      </c>
      <c r="Z117" s="185" t="s">
        <v>31</v>
      </c>
      <c r="AA117" s="194" t="s">
        <v>343</v>
      </c>
      <c r="AB117" s="186" t="s">
        <v>29</v>
      </c>
      <c r="AC117" s="186" t="s">
        <v>30</v>
      </c>
    </row>
    <row r="118" spans="1:29" s="195" customFormat="1" ht="63" customHeight="1" x14ac:dyDescent="0.3">
      <c r="A118" s="57">
        <f t="shared" si="5"/>
        <v>107</v>
      </c>
      <c r="B118" s="186" t="s">
        <v>337</v>
      </c>
      <c r="C118" s="187" t="s">
        <v>460</v>
      </c>
      <c r="D118" s="187" t="s">
        <v>25</v>
      </c>
      <c r="E118" s="187" t="s">
        <v>26</v>
      </c>
      <c r="F118" s="187" t="s">
        <v>475</v>
      </c>
      <c r="G118" s="185"/>
      <c r="H118" s="185"/>
      <c r="I118" s="185"/>
      <c r="J118" s="188" t="s">
        <v>336</v>
      </c>
      <c r="K118" s="189" t="s">
        <v>339</v>
      </c>
      <c r="L118" s="185">
        <v>12</v>
      </c>
      <c r="M118" s="190">
        <f t="shared" si="4"/>
        <v>6</v>
      </c>
      <c r="N118" s="191">
        <v>96125</v>
      </c>
      <c r="O118" s="190">
        <f t="shared" si="6"/>
        <v>48062.5</v>
      </c>
      <c r="P118" s="245">
        <v>99411.839999999997</v>
      </c>
      <c r="Q118" s="192">
        <v>99411.88</v>
      </c>
      <c r="R118" s="245">
        <v>5960.8</v>
      </c>
      <c r="S118" s="245">
        <v>5960.8</v>
      </c>
      <c r="T118" s="245">
        <v>5960.8</v>
      </c>
      <c r="U118" s="245">
        <v>5960.8</v>
      </c>
      <c r="V118" s="193">
        <v>0.5</v>
      </c>
      <c r="W118" s="193">
        <v>0.5</v>
      </c>
      <c r="X118" s="193">
        <v>0.5</v>
      </c>
      <c r="Y118" s="193">
        <v>0.5</v>
      </c>
      <c r="Z118" s="185" t="s">
        <v>31</v>
      </c>
      <c r="AA118" s="194" t="s">
        <v>344</v>
      </c>
      <c r="AB118" s="186" t="s">
        <v>29</v>
      </c>
      <c r="AC118" s="186" t="s">
        <v>30</v>
      </c>
    </row>
    <row r="119" spans="1:29" s="204" customFormat="1" ht="63" customHeight="1" x14ac:dyDescent="0.3">
      <c r="A119" s="57">
        <f t="shared" si="5"/>
        <v>108</v>
      </c>
      <c r="B119" s="197" t="s">
        <v>350</v>
      </c>
      <c r="C119" s="198" t="s">
        <v>461</v>
      </c>
      <c r="D119" s="198" t="s">
        <v>25</v>
      </c>
      <c r="E119" s="198" t="s">
        <v>26</v>
      </c>
      <c r="F119" s="198" t="s">
        <v>475</v>
      </c>
      <c r="G119" s="196"/>
      <c r="H119" s="196"/>
      <c r="I119" s="196"/>
      <c r="J119" s="199" t="s">
        <v>345</v>
      </c>
      <c r="K119" s="200" t="s">
        <v>47</v>
      </c>
      <c r="L119" s="196">
        <v>12</v>
      </c>
      <c r="M119" s="201">
        <f t="shared" si="4"/>
        <v>6</v>
      </c>
      <c r="N119" s="202">
        <v>96125</v>
      </c>
      <c r="O119" s="201">
        <f t="shared" si="6"/>
        <v>48062.5</v>
      </c>
      <c r="P119" s="243">
        <v>105772.38</v>
      </c>
      <c r="Q119" s="243">
        <v>105772.39</v>
      </c>
      <c r="R119" s="243">
        <v>26687.89</v>
      </c>
      <c r="S119" s="243">
        <v>26687.89</v>
      </c>
      <c r="T119" s="243">
        <v>26687.89</v>
      </c>
      <c r="U119" s="243">
        <v>26687.89</v>
      </c>
      <c r="V119" s="203">
        <v>0.5</v>
      </c>
      <c r="W119" s="203">
        <v>0.5</v>
      </c>
      <c r="X119" s="203">
        <v>0.5</v>
      </c>
      <c r="Y119" s="203">
        <v>0.5</v>
      </c>
      <c r="Z119" s="196" t="s">
        <v>31</v>
      </c>
      <c r="AA119" s="200" t="s">
        <v>353</v>
      </c>
      <c r="AB119" s="197" t="s">
        <v>29</v>
      </c>
      <c r="AC119" s="197" t="s">
        <v>30</v>
      </c>
    </row>
    <row r="120" spans="1:29" s="204" customFormat="1" ht="63" customHeight="1" x14ac:dyDescent="0.3">
      <c r="A120" s="57">
        <f t="shared" si="5"/>
        <v>109</v>
      </c>
      <c r="B120" s="197" t="s">
        <v>350</v>
      </c>
      <c r="C120" s="198" t="s">
        <v>461</v>
      </c>
      <c r="D120" s="198" t="s">
        <v>25</v>
      </c>
      <c r="E120" s="198" t="s">
        <v>26</v>
      </c>
      <c r="F120" s="198" t="s">
        <v>475</v>
      </c>
      <c r="G120" s="196"/>
      <c r="H120" s="196"/>
      <c r="I120" s="196"/>
      <c r="J120" s="199" t="s">
        <v>346</v>
      </c>
      <c r="K120" s="200" t="s">
        <v>109</v>
      </c>
      <c r="L120" s="196">
        <v>12</v>
      </c>
      <c r="M120" s="201">
        <f t="shared" si="4"/>
        <v>6</v>
      </c>
      <c r="N120" s="202">
        <v>96125</v>
      </c>
      <c r="O120" s="201">
        <f t="shared" si="6"/>
        <v>48062.5</v>
      </c>
      <c r="P120" s="243">
        <v>105772.38</v>
      </c>
      <c r="Q120" s="243">
        <v>105772.39</v>
      </c>
      <c r="R120" s="243">
        <v>26687.89</v>
      </c>
      <c r="S120" s="243">
        <v>26687.89</v>
      </c>
      <c r="T120" s="243">
        <v>26687.89</v>
      </c>
      <c r="U120" s="243">
        <v>26687.89</v>
      </c>
      <c r="V120" s="203">
        <v>0.5</v>
      </c>
      <c r="W120" s="203">
        <v>0.5</v>
      </c>
      <c r="X120" s="203">
        <v>0.5</v>
      </c>
      <c r="Y120" s="203">
        <v>0.5</v>
      </c>
      <c r="Z120" s="196" t="s">
        <v>31</v>
      </c>
      <c r="AA120" s="200" t="s">
        <v>354</v>
      </c>
      <c r="AB120" s="197" t="s">
        <v>29</v>
      </c>
      <c r="AC120" s="197" t="s">
        <v>30</v>
      </c>
    </row>
    <row r="121" spans="1:29" s="204" customFormat="1" ht="63" customHeight="1" x14ac:dyDescent="0.3">
      <c r="A121" s="57">
        <f t="shared" si="5"/>
        <v>110</v>
      </c>
      <c r="B121" s="197" t="s">
        <v>350</v>
      </c>
      <c r="C121" s="198" t="s">
        <v>461</v>
      </c>
      <c r="D121" s="198" t="s">
        <v>25</v>
      </c>
      <c r="E121" s="198" t="s">
        <v>26</v>
      </c>
      <c r="F121" s="198" t="s">
        <v>475</v>
      </c>
      <c r="G121" s="196"/>
      <c r="H121" s="196"/>
      <c r="I121" s="196"/>
      <c r="J121" s="199" t="s">
        <v>347</v>
      </c>
      <c r="K121" s="200" t="s">
        <v>351</v>
      </c>
      <c r="L121" s="196">
        <v>12</v>
      </c>
      <c r="M121" s="201">
        <f t="shared" si="4"/>
        <v>6</v>
      </c>
      <c r="N121" s="202">
        <v>96125</v>
      </c>
      <c r="O121" s="201">
        <f t="shared" si="6"/>
        <v>48062.5</v>
      </c>
      <c r="P121" s="243">
        <v>105772.38</v>
      </c>
      <c r="Q121" s="243">
        <v>105772.39</v>
      </c>
      <c r="R121" s="243">
        <v>26687.89</v>
      </c>
      <c r="S121" s="243">
        <v>26687.89</v>
      </c>
      <c r="T121" s="243">
        <v>26687.89</v>
      </c>
      <c r="U121" s="243">
        <v>26687.89</v>
      </c>
      <c r="V121" s="203">
        <v>0.5</v>
      </c>
      <c r="W121" s="203">
        <v>0.5</v>
      </c>
      <c r="X121" s="203">
        <v>0.5</v>
      </c>
      <c r="Y121" s="203">
        <v>0.5</v>
      </c>
      <c r="Z121" s="196" t="s">
        <v>31</v>
      </c>
      <c r="AA121" s="200" t="s">
        <v>355</v>
      </c>
      <c r="AB121" s="197" t="s">
        <v>29</v>
      </c>
      <c r="AC121" s="197" t="s">
        <v>30</v>
      </c>
    </row>
    <row r="122" spans="1:29" s="204" customFormat="1" ht="63" customHeight="1" x14ac:dyDescent="0.3">
      <c r="A122" s="57">
        <f t="shared" si="5"/>
        <v>111</v>
      </c>
      <c r="B122" s="197" t="s">
        <v>350</v>
      </c>
      <c r="C122" s="198" t="s">
        <v>461</v>
      </c>
      <c r="D122" s="198" t="s">
        <v>25</v>
      </c>
      <c r="E122" s="198" t="s">
        <v>26</v>
      </c>
      <c r="F122" s="198" t="s">
        <v>475</v>
      </c>
      <c r="G122" s="196"/>
      <c r="H122" s="196"/>
      <c r="I122" s="196"/>
      <c r="J122" s="199" t="s">
        <v>348</v>
      </c>
      <c r="K122" s="200" t="s">
        <v>352</v>
      </c>
      <c r="L122" s="196">
        <v>720</v>
      </c>
      <c r="M122" s="201">
        <f t="shared" si="4"/>
        <v>360</v>
      </c>
      <c r="N122" s="196">
        <v>96125</v>
      </c>
      <c r="O122" s="201">
        <f t="shared" si="6"/>
        <v>48062.5</v>
      </c>
      <c r="P122" s="243">
        <v>105772.38</v>
      </c>
      <c r="Q122" s="243">
        <v>105772.39</v>
      </c>
      <c r="R122" s="243">
        <v>26687.89</v>
      </c>
      <c r="S122" s="243">
        <v>26687.89</v>
      </c>
      <c r="T122" s="243">
        <v>26687.89</v>
      </c>
      <c r="U122" s="243">
        <v>26687.89</v>
      </c>
      <c r="V122" s="203">
        <v>0.5</v>
      </c>
      <c r="W122" s="203">
        <v>0.5</v>
      </c>
      <c r="X122" s="203">
        <v>0.5</v>
      </c>
      <c r="Y122" s="203">
        <v>0.5</v>
      </c>
      <c r="Z122" s="196" t="s">
        <v>31</v>
      </c>
      <c r="AA122" s="200" t="s">
        <v>356</v>
      </c>
      <c r="AB122" s="197" t="s">
        <v>29</v>
      </c>
      <c r="AC122" s="197" t="s">
        <v>30</v>
      </c>
    </row>
    <row r="123" spans="1:29" s="204" customFormat="1" ht="63" customHeight="1" x14ac:dyDescent="0.3">
      <c r="A123" s="57">
        <f t="shared" si="5"/>
        <v>112</v>
      </c>
      <c r="B123" s="197" t="s">
        <v>350</v>
      </c>
      <c r="C123" s="198" t="s">
        <v>461</v>
      </c>
      <c r="D123" s="198" t="s">
        <v>25</v>
      </c>
      <c r="E123" s="198" t="s">
        <v>26</v>
      </c>
      <c r="F123" s="198" t="s">
        <v>475</v>
      </c>
      <c r="G123" s="196"/>
      <c r="H123" s="196"/>
      <c r="I123" s="196"/>
      <c r="J123" s="199" t="s">
        <v>349</v>
      </c>
      <c r="K123" s="200" t="s">
        <v>36</v>
      </c>
      <c r="L123" s="196">
        <v>4</v>
      </c>
      <c r="M123" s="201">
        <f t="shared" si="4"/>
        <v>2</v>
      </c>
      <c r="N123" s="196">
        <v>768</v>
      </c>
      <c r="O123" s="201">
        <f t="shared" si="6"/>
        <v>384</v>
      </c>
      <c r="P123" s="243">
        <v>105772.38</v>
      </c>
      <c r="Q123" s="243">
        <v>105772.4</v>
      </c>
      <c r="R123" s="243">
        <v>26687.88</v>
      </c>
      <c r="S123" s="243">
        <v>26687.88</v>
      </c>
      <c r="T123" s="243">
        <v>26687.88</v>
      </c>
      <c r="U123" s="243">
        <v>26687.88</v>
      </c>
      <c r="V123" s="203">
        <v>0.5</v>
      </c>
      <c r="W123" s="203">
        <v>0.5</v>
      </c>
      <c r="X123" s="203">
        <v>0.5</v>
      </c>
      <c r="Y123" s="203">
        <v>0.5</v>
      </c>
      <c r="Z123" s="196" t="s">
        <v>31</v>
      </c>
      <c r="AA123" s="200" t="s">
        <v>357</v>
      </c>
      <c r="AB123" s="197" t="s">
        <v>29</v>
      </c>
      <c r="AC123" s="197" t="s">
        <v>30</v>
      </c>
    </row>
    <row r="124" spans="1:29" s="212" customFormat="1" ht="63" customHeight="1" x14ac:dyDescent="0.3">
      <c r="A124" s="57">
        <f t="shared" si="5"/>
        <v>113</v>
      </c>
      <c r="B124" s="206" t="s">
        <v>363</v>
      </c>
      <c r="C124" s="207" t="s">
        <v>462</v>
      </c>
      <c r="D124" s="207" t="s">
        <v>25</v>
      </c>
      <c r="E124" s="207" t="s">
        <v>26</v>
      </c>
      <c r="F124" s="207" t="s">
        <v>475</v>
      </c>
      <c r="G124" s="205"/>
      <c r="H124" s="205"/>
      <c r="I124" s="205"/>
      <c r="J124" s="208" t="s">
        <v>358</v>
      </c>
      <c r="K124" s="209" t="s">
        <v>50</v>
      </c>
      <c r="L124" s="205">
        <v>12</v>
      </c>
      <c r="M124" s="210">
        <f t="shared" si="4"/>
        <v>6</v>
      </c>
      <c r="N124" s="205">
        <v>45</v>
      </c>
      <c r="O124" s="210">
        <f t="shared" si="6"/>
        <v>22.5</v>
      </c>
      <c r="P124" s="244">
        <v>578722.19999999995</v>
      </c>
      <c r="Q124" s="244">
        <v>578722.19999999995</v>
      </c>
      <c r="R124" s="244">
        <v>290319.02</v>
      </c>
      <c r="S124" s="244">
        <v>290319.02</v>
      </c>
      <c r="T124" s="244">
        <v>290319.02</v>
      </c>
      <c r="U124" s="244">
        <v>290319.02</v>
      </c>
      <c r="V124" s="211">
        <v>0.5</v>
      </c>
      <c r="W124" s="211">
        <v>0.5</v>
      </c>
      <c r="X124" s="211">
        <v>0.5</v>
      </c>
      <c r="Y124" s="211">
        <v>0.5</v>
      </c>
      <c r="Z124" s="205" t="s">
        <v>31</v>
      </c>
      <c r="AA124" s="208" t="s">
        <v>367</v>
      </c>
      <c r="AB124" s="206" t="s">
        <v>29</v>
      </c>
      <c r="AC124" s="206" t="s">
        <v>30</v>
      </c>
    </row>
    <row r="125" spans="1:29" s="212" customFormat="1" ht="63" customHeight="1" x14ac:dyDescent="0.3">
      <c r="A125" s="57">
        <f t="shared" si="5"/>
        <v>114</v>
      </c>
      <c r="B125" s="206" t="s">
        <v>363</v>
      </c>
      <c r="C125" s="207" t="s">
        <v>462</v>
      </c>
      <c r="D125" s="207" t="s">
        <v>25</v>
      </c>
      <c r="E125" s="207" t="s">
        <v>26</v>
      </c>
      <c r="F125" s="207" t="s">
        <v>475</v>
      </c>
      <c r="G125" s="205"/>
      <c r="H125" s="205"/>
      <c r="I125" s="205"/>
      <c r="J125" s="208" t="s">
        <v>359</v>
      </c>
      <c r="K125" s="209" t="s">
        <v>364</v>
      </c>
      <c r="L125" s="205">
        <v>12</v>
      </c>
      <c r="M125" s="210">
        <f t="shared" si="4"/>
        <v>6</v>
      </c>
      <c r="N125" s="205">
        <v>45</v>
      </c>
      <c r="O125" s="210">
        <f t="shared" si="6"/>
        <v>22.5</v>
      </c>
      <c r="P125" s="244">
        <v>578722.19999999995</v>
      </c>
      <c r="Q125" s="244">
        <v>578722.19999999995</v>
      </c>
      <c r="R125" s="244">
        <v>290319.02</v>
      </c>
      <c r="S125" s="244">
        <v>290319.02</v>
      </c>
      <c r="T125" s="244">
        <v>290319.02</v>
      </c>
      <c r="U125" s="244">
        <v>290319.02</v>
      </c>
      <c r="V125" s="211">
        <v>0.5</v>
      </c>
      <c r="W125" s="211">
        <v>0.5</v>
      </c>
      <c r="X125" s="211">
        <v>0.5</v>
      </c>
      <c r="Y125" s="211">
        <v>0.5</v>
      </c>
      <c r="Z125" s="205" t="s">
        <v>31</v>
      </c>
      <c r="AA125" s="208" t="s">
        <v>368</v>
      </c>
      <c r="AB125" s="206" t="s">
        <v>29</v>
      </c>
      <c r="AC125" s="206" t="s">
        <v>30</v>
      </c>
    </row>
    <row r="126" spans="1:29" s="212" customFormat="1" ht="63" customHeight="1" x14ac:dyDescent="0.3">
      <c r="A126" s="57">
        <f t="shared" si="5"/>
        <v>115</v>
      </c>
      <c r="B126" s="206" t="s">
        <v>363</v>
      </c>
      <c r="C126" s="207" t="s">
        <v>462</v>
      </c>
      <c r="D126" s="207" t="s">
        <v>25</v>
      </c>
      <c r="E126" s="207" t="s">
        <v>26</v>
      </c>
      <c r="F126" s="207" t="s">
        <v>475</v>
      </c>
      <c r="G126" s="205"/>
      <c r="H126" s="205"/>
      <c r="I126" s="205"/>
      <c r="J126" s="213" t="s">
        <v>360</v>
      </c>
      <c r="K126" s="209" t="s">
        <v>365</v>
      </c>
      <c r="L126" s="205">
        <v>12</v>
      </c>
      <c r="M126" s="210">
        <f t="shared" si="4"/>
        <v>6</v>
      </c>
      <c r="N126" s="214">
        <v>96125</v>
      </c>
      <c r="O126" s="210">
        <f t="shared" si="6"/>
        <v>48062.5</v>
      </c>
      <c r="P126" s="244">
        <v>578722.19999999995</v>
      </c>
      <c r="Q126" s="244">
        <v>578722.19999999995</v>
      </c>
      <c r="R126" s="244">
        <v>290319.02</v>
      </c>
      <c r="S126" s="244">
        <v>290319.02</v>
      </c>
      <c r="T126" s="244">
        <v>290319.02</v>
      </c>
      <c r="U126" s="244">
        <v>290319.02</v>
      </c>
      <c r="V126" s="211">
        <v>0.5</v>
      </c>
      <c r="W126" s="211">
        <v>0.5</v>
      </c>
      <c r="X126" s="211">
        <v>0.5</v>
      </c>
      <c r="Y126" s="211">
        <v>0.5</v>
      </c>
      <c r="Z126" s="205" t="s">
        <v>31</v>
      </c>
      <c r="AA126" s="215" t="s">
        <v>369</v>
      </c>
      <c r="AB126" s="206" t="s">
        <v>29</v>
      </c>
      <c r="AC126" s="206" t="s">
        <v>30</v>
      </c>
    </row>
    <row r="127" spans="1:29" s="212" customFormat="1" ht="63" customHeight="1" x14ac:dyDescent="0.3">
      <c r="A127" s="57">
        <f t="shared" si="5"/>
        <v>116</v>
      </c>
      <c r="B127" s="206" t="s">
        <v>363</v>
      </c>
      <c r="C127" s="207" t="s">
        <v>462</v>
      </c>
      <c r="D127" s="207" t="s">
        <v>25</v>
      </c>
      <c r="E127" s="207" t="s">
        <v>26</v>
      </c>
      <c r="F127" s="207" t="s">
        <v>475</v>
      </c>
      <c r="G127" s="205"/>
      <c r="H127" s="205"/>
      <c r="I127" s="205"/>
      <c r="J127" s="216" t="s">
        <v>361</v>
      </c>
      <c r="K127" s="209" t="s">
        <v>366</v>
      </c>
      <c r="L127" s="205">
        <v>12</v>
      </c>
      <c r="M127" s="210">
        <f t="shared" si="4"/>
        <v>6</v>
      </c>
      <c r="N127" s="205">
        <v>45</v>
      </c>
      <c r="O127" s="210">
        <f t="shared" si="6"/>
        <v>22.5</v>
      </c>
      <c r="P127" s="244">
        <v>578722.19999999995</v>
      </c>
      <c r="Q127" s="244">
        <v>578722.19999999995</v>
      </c>
      <c r="R127" s="244">
        <v>290319.02</v>
      </c>
      <c r="S127" s="244">
        <v>290319.02</v>
      </c>
      <c r="T127" s="244">
        <v>290319.02</v>
      </c>
      <c r="U127" s="244">
        <v>290319.02</v>
      </c>
      <c r="V127" s="211">
        <v>0.5</v>
      </c>
      <c r="W127" s="211">
        <v>0.5</v>
      </c>
      <c r="X127" s="211">
        <v>0.5</v>
      </c>
      <c r="Y127" s="211">
        <v>0.5</v>
      </c>
      <c r="Z127" s="205" t="s">
        <v>31</v>
      </c>
      <c r="AA127" s="217" t="s">
        <v>370</v>
      </c>
      <c r="AB127" s="206" t="s">
        <v>29</v>
      </c>
      <c r="AC127" s="206" t="s">
        <v>30</v>
      </c>
    </row>
    <row r="128" spans="1:29" s="212" customFormat="1" ht="63" customHeight="1" x14ac:dyDescent="0.3">
      <c r="A128" s="57">
        <f t="shared" si="5"/>
        <v>117</v>
      </c>
      <c r="B128" s="206" t="s">
        <v>363</v>
      </c>
      <c r="C128" s="207" t="s">
        <v>462</v>
      </c>
      <c r="D128" s="207" t="s">
        <v>25</v>
      </c>
      <c r="E128" s="207" t="s">
        <v>26</v>
      </c>
      <c r="F128" s="207" t="s">
        <v>475</v>
      </c>
      <c r="G128" s="205"/>
      <c r="H128" s="205"/>
      <c r="I128" s="205"/>
      <c r="J128" s="217" t="s">
        <v>362</v>
      </c>
      <c r="K128" s="209" t="s">
        <v>352</v>
      </c>
      <c r="L128" s="205">
        <v>4</v>
      </c>
      <c r="M128" s="210">
        <f t="shared" si="4"/>
        <v>2</v>
      </c>
      <c r="N128" s="205">
        <v>45</v>
      </c>
      <c r="O128" s="210">
        <f t="shared" si="6"/>
        <v>22.5</v>
      </c>
      <c r="P128" s="244">
        <v>578722.19999999995</v>
      </c>
      <c r="Q128" s="244">
        <v>578722.18000000005</v>
      </c>
      <c r="R128" s="244">
        <v>290319.03999999998</v>
      </c>
      <c r="S128" s="244">
        <v>290319.03999999998</v>
      </c>
      <c r="T128" s="244">
        <v>290319.03999999998</v>
      </c>
      <c r="U128" s="244">
        <v>290319.03999999998</v>
      </c>
      <c r="V128" s="211">
        <v>0.5</v>
      </c>
      <c r="W128" s="211">
        <v>0.5</v>
      </c>
      <c r="X128" s="211">
        <v>0.5</v>
      </c>
      <c r="Y128" s="211">
        <v>0.5</v>
      </c>
      <c r="Z128" s="205" t="s">
        <v>31</v>
      </c>
      <c r="AA128" s="217" t="s">
        <v>371</v>
      </c>
      <c r="AB128" s="206" t="s">
        <v>29</v>
      </c>
      <c r="AC128" s="206" t="s">
        <v>30</v>
      </c>
    </row>
    <row r="129" spans="1:29" s="121" customFormat="1" ht="63" customHeight="1" x14ac:dyDescent="0.3">
      <c r="A129" s="57">
        <f t="shared" si="5"/>
        <v>118</v>
      </c>
      <c r="B129" s="113" t="s">
        <v>372</v>
      </c>
      <c r="C129" s="114" t="s">
        <v>463</v>
      </c>
      <c r="D129" s="114" t="s">
        <v>25</v>
      </c>
      <c r="E129" s="114" t="s">
        <v>26</v>
      </c>
      <c r="F129" s="114" t="s">
        <v>476</v>
      </c>
      <c r="G129" s="112"/>
      <c r="H129" s="112"/>
      <c r="I129" s="112"/>
      <c r="J129" s="115" t="s">
        <v>373</v>
      </c>
      <c r="K129" s="116" t="s">
        <v>63</v>
      </c>
      <c r="L129" s="112">
        <v>360</v>
      </c>
      <c r="M129" s="117">
        <f t="shared" si="4"/>
        <v>180</v>
      </c>
      <c r="N129" s="118">
        <v>96125</v>
      </c>
      <c r="O129" s="117">
        <f t="shared" si="6"/>
        <v>48062.5</v>
      </c>
      <c r="P129" s="237">
        <v>7334415.5599999996</v>
      </c>
      <c r="Q129" s="237">
        <v>8675789.6500000004</v>
      </c>
      <c r="R129" s="237">
        <v>3945724.45</v>
      </c>
      <c r="S129" s="237">
        <v>3945724.45</v>
      </c>
      <c r="T129" s="237">
        <v>3945724.45</v>
      </c>
      <c r="U129" s="237">
        <v>3945724.45</v>
      </c>
      <c r="V129" s="119">
        <v>0.5</v>
      </c>
      <c r="W129" s="119">
        <v>0.5</v>
      </c>
      <c r="X129" s="119">
        <v>0.5</v>
      </c>
      <c r="Y129" s="119">
        <v>0.5</v>
      </c>
      <c r="Z129" s="112" t="s">
        <v>31</v>
      </c>
      <c r="AA129" s="120" t="s">
        <v>92</v>
      </c>
      <c r="AB129" s="113" t="s">
        <v>29</v>
      </c>
      <c r="AC129" s="113" t="s">
        <v>30</v>
      </c>
    </row>
    <row r="130" spans="1:29" s="121" customFormat="1" ht="63" customHeight="1" x14ac:dyDescent="0.3">
      <c r="A130" s="57">
        <f t="shared" si="5"/>
        <v>119</v>
      </c>
      <c r="B130" s="113" t="s">
        <v>372</v>
      </c>
      <c r="C130" s="114" t="s">
        <v>463</v>
      </c>
      <c r="D130" s="114" t="s">
        <v>25</v>
      </c>
      <c r="E130" s="114" t="s">
        <v>26</v>
      </c>
      <c r="F130" s="114" t="s">
        <v>476</v>
      </c>
      <c r="G130" s="112"/>
      <c r="H130" s="112"/>
      <c r="I130" s="112"/>
      <c r="J130" s="115" t="s">
        <v>374</v>
      </c>
      <c r="K130" s="116" t="s">
        <v>33</v>
      </c>
      <c r="L130" s="112">
        <v>4</v>
      </c>
      <c r="M130" s="117">
        <f t="shared" si="4"/>
        <v>2</v>
      </c>
      <c r="N130" s="118">
        <v>96125</v>
      </c>
      <c r="O130" s="117">
        <f t="shared" si="6"/>
        <v>48062.5</v>
      </c>
      <c r="P130" s="237">
        <v>7334415.5599999996</v>
      </c>
      <c r="Q130" s="237">
        <v>8675789.6500000004</v>
      </c>
      <c r="R130" s="237">
        <v>3945724.45</v>
      </c>
      <c r="S130" s="237">
        <v>3945724.45</v>
      </c>
      <c r="T130" s="237">
        <v>3945724.45</v>
      </c>
      <c r="U130" s="237">
        <v>3945724.45</v>
      </c>
      <c r="V130" s="119">
        <v>0.5</v>
      </c>
      <c r="W130" s="119">
        <v>0.5</v>
      </c>
      <c r="X130" s="119">
        <v>0.5</v>
      </c>
      <c r="Y130" s="119">
        <v>0.5</v>
      </c>
      <c r="Z130" s="112" t="s">
        <v>31</v>
      </c>
      <c r="AA130" s="120" t="s">
        <v>383</v>
      </c>
      <c r="AB130" s="113" t="s">
        <v>29</v>
      </c>
      <c r="AC130" s="113" t="s">
        <v>30</v>
      </c>
    </row>
    <row r="131" spans="1:29" s="121" customFormat="1" ht="63" customHeight="1" x14ac:dyDescent="0.3">
      <c r="A131" s="57">
        <f t="shared" si="5"/>
        <v>120</v>
      </c>
      <c r="B131" s="113" t="s">
        <v>372</v>
      </c>
      <c r="C131" s="114" t="s">
        <v>463</v>
      </c>
      <c r="D131" s="114" t="s">
        <v>25</v>
      </c>
      <c r="E131" s="114" t="s">
        <v>26</v>
      </c>
      <c r="F131" s="114" t="s">
        <v>476</v>
      </c>
      <c r="G131" s="112"/>
      <c r="H131" s="112"/>
      <c r="I131" s="112"/>
      <c r="J131" s="115" t="s">
        <v>375</v>
      </c>
      <c r="K131" s="116" t="s">
        <v>63</v>
      </c>
      <c r="L131" s="112">
        <v>840</v>
      </c>
      <c r="M131" s="117">
        <f t="shared" si="4"/>
        <v>420</v>
      </c>
      <c r="N131" s="118">
        <v>96125</v>
      </c>
      <c r="O131" s="117">
        <f t="shared" si="6"/>
        <v>48062.5</v>
      </c>
      <c r="P131" s="237">
        <v>7334415.5599999996</v>
      </c>
      <c r="Q131" s="237">
        <v>8675789.6500000004</v>
      </c>
      <c r="R131" s="237">
        <v>3945724.45</v>
      </c>
      <c r="S131" s="237">
        <v>3945724.45</v>
      </c>
      <c r="T131" s="237">
        <v>3945724.45</v>
      </c>
      <c r="U131" s="237">
        <v>3945724.45</v>
      </c>
      <c r="V131" s="119">
        <v>0.5</v>
      </c>
      <c r="W131" s="119">
        <v>0.5</v>
      </c>
      <c r="X131" s="119">
        <v>0.5</v>
      </c>
      <c r="Y131" s="119">
        <v>0.5</v>
      </c>
      <c r="Z131" s="112" t="s">
        <v>31</v>
      </c>
      <c r="AA131" s="120" t="s">
        <v>384</v>
      </c>
      <c r="AB131" s="113" t="s">
        <v>29</v>
      </c>
      <c r="AC131" s="113" t="s">
        <v>30</v>
      </c>
    </row>
    <row r="132" spans="1:29" s="121" customFormat="1" ht="63" customHeight="1" x14ac:dyDescent="0.3">
      <c r="A132" s="57">
        <f t="shared" si="5"/>
        <v>121</v>
      </c>
      <c r="B132" s="113" t="s">
        <v>372</v>
      </c>
      <c r="C132" s="114" t="s">
        <v>463</v>
      </c>
      <c r="D132" s="114" t="s">
        <v>25</v>
      </c>
      <c r="E132" s="114" t="s">
        <v>26</v>
      </c>
      <c r="F132" s="114" t="s">
        <v>476</v>
      </c>
      <c r="G132" s="112"/>
      <c r="H132" s="112"/>
      <c r="I132" s="112"/>
      <c r="J132" s="115" t="s">
        <v>376</v>
      </c>
      <c r="K132" s="116" t="s">
        <v>63</v>
      </c>
      <c r="L132" s="112">
        <v>12</v>
      </c>
      <c r="M132" s="117">
        <f t="shared" si="4"/>
        <v>6</v>
      </c>
      <c r="N132" s="118">
        <v>96125</v>
      </c>
      <c r="O132" s="117">
        <f t="shared" si="6"/>
        <v>48062.5</v>
      </c>
      <c r="P132" s="237">
        <v>7334415.5599999996</v>
      </c>
      <c r="Q132" s="237">
        <v>8675789.6500000004</v>
      </c>
      <c r="R132" s="237">
        <v>3945724.45</v>
      </c>
      <c r="S132" s="237">
        <v>3945724.45</v>
      </c>
      <c r="T132" s="237">
        <v>3945724.45</v>
      </c>
      <c r="U132" s="237">
        <v>3945724.45</v>
      </c>
      <c r="V132" s="119">
        <v>0.5</v>
      </c>
      <c r="W132" s="119">
        <v>0.5</v>
      </c>
      <c r="X132" s="119">
        <v>0.5</v>
      </c>
      <c r="Y132" s="119">
        <v>0.5</v>
      </c>
      <c r="Z132" s="112" t="s">
        <v>31</v>
      </c>
      <c r="AA132" s="120" t="s">
        <v>385</v>
      </c>
      <c r="AB132" s="113" t="s">
        <v>29</v>
      </c>
      <c r="AC132" s="113" t="s">
        <v>30</v>
      </c>
    </row>
    <row r="133" spans="1:29" s="121" customFormat="1" ht="63" customHeight="1" x14ac:dyDescent="0.3">
      <c r="A133" s="57">
        <f t="shared" si="5"/>
        <v>122</v>
      </c>
      <c r="B133" s="113" t="s">
        <v>372</v>
      </c>
      <c r="C133" s="114" t="s">
        <v>463</v>
      </c>
      <c r="D133" s="114" t="s">
        <v>25</v>
      </c>
      <c r="E133" s="114" t="s">
        <v>26</v>
      </c>
      <c r="F133" s="114" t="s">
        <v>476</v>
      </c>
      <c r="G133" s="112"/>
      <c r="H133" s="112"/>
      <c r="I133" s="112"/>
      <c r="J133" s="115" t="s">
        <v>377</v>
      </c>
      <c r="K133" s="116" t="s">
        <v>36</v>
      </c>
      <c r="L133" s="112">
        <v>4</v>
      </c>
      <c r="M133" s="117">
        <f t="shared" si="4"/>
        <v>2</v>
      </c>
      <c r="N133" s="118">
        <v>96125</v>
      </c>
      <c r="O133" s="117">
        <f t="shared" si="6"/>
        <v>48062.5</v>
      </c>
      <c r="P133" s="237">
        <v>7334415.5599999996</v>
      </c>
      <c r="Q133" s="237">
        <v>8675789.6500000004</v>
      </c>
      <c r="R133" s="237">
        <v>3945724.45</v>
      </c>
      <c r="S133" s="237">
        <v>3945724.45</v>
      </c>
      <c r="T133" s="237">
        <v>3945724.45</v>
      </c>
      <c r="U133" s="237">
        <v>3945724.45</v>
      </c>
      <c r="V133" s="119">
        <v>0.5</v>
      </c>
      <c r="W133" s="119">
        <v>0.5</v>
      </c>
      <c r="X133" s="119">
        <v>0.5</v>
      </c>
      <c r="Y133" s="119">
        <v>0.5</v>
      </c>
      <c r="Z133" s="112" t="s">
        <v>31</v>
      </c>
      <c r="AA133" s="120" t="s">
        <v>93</v>
      </c>
      <c r="AB133" s="113" t="s">
        <v>29</v>
      </c>
      <c r="AC133" s="113" t="s">
        <v>30</v>
      </c>
    </row>
    <row r="134" spans="1:29" s="121" customFormat="1" ht="63" customHeight="1" x14ac:dyDescent="0.3">
      <c r="A134" s="57">
        <f t="shared" si="5"/>
        <v>123</v>
      </c>
      <c r="B134" s="113" t="s">
        <v>372</v>
      </c>
      <c r="C134" s="114" t="s">
        <v>463</v>
      </c>
      <c r="D134" s="114" t="s">
        <v>25</v>
      </c>
      <c r="E134" s="114" t="s">
        <v>26</v>
      </c>
      <c r="F134" s="114" t="s">
        <v>476</v>
      </c>
      <c r="G134" s="112"/>
      <c r="H134" s="112"/>
      <c r="I134" s="112"/>
      <c r="J134" s="115" t="s">
        <v>378</v>
      </c>
      <c r="K134" s="116" t="s">
        <v>381</v>
      </c>
      <c r="L134" s="112">
        <v>430</v>
      </c>
      <c r="M134" s="117">
        <f t="shared" si="4"/>
        <v>215</v>
      </c>
      <c r="N134" s="118">
        <v>215</v>
      </c>
      <c r="O134" s="117">
        <f t="shared" si="6"/>
        <v>107.5</v>
      </c>
      <c r="P134" s="237">
        <v>7334415.5599999996</v>
      </c>
      <c r="Q134" s="237">
        <v>8675789.6500000004</v>
      </c>
      <c r="R134" s="237">
        <v>3945724.45</v>
      </c>
      <c r="S134" s="237">
        <v>3945724.45</v>
      </c>
      <c r="T134" s="237">
        <v>3945724.45</v>
      </c>
      <c r="U134" s="237">
        <v>3945724.45</v>
      </c>
      <c r="V134" s="119">
        <v>0.5</v>
      </c>
      <c r="W134" s="119">
        <v>0.5</v>
      </c>
      <c r="X134" s="119">
        <v>0.5</v>
      </c>
      <c r="Y134" s="119">
        <v>0.5</v>
      </c>
      <c r="Z134" s="112" t="s">
        <v>31</v>
      </c>
      <c r="AA134" s="120" t="s">
        <v>94</v>
      </c>
      <c r="AB134" s="113" t="s">
        <v>29</v>
      </c>
      <c r="AC134" s="113" t="s">
        <v>30</v>
      </c>
    </row>
    <row r="135" spans="1:29" s="121" customFormat="1" ht="63" customHeight="1" x14ac:dyDescent="0.3">
      <c r="A135" s="57">
        <f t="shared" si="5"/>
        <v>124</v>
      </c>
      <c r="B135" s="113" t="s">
        <v>372</v>
      </c>
      <c r="C135" s="114" t="s">
        <v>463</v>
      </c>
      <c r="D135" s="114" t="s">
        <v>25</v>
      </c>
      <c r="E135" s="114" t="s">
        <v>26</v>
      </c>
      <c r="F135" s="114" t="s">
        <v>476</v>
      </c>
      <c r="G135" s="112"/>
      <c r="H135" s="112"/>
      <c r="I135" s="112"/>
      <c r="J135" s="115" t="s">
        <v>379</v>
      </c>
      <c r="K135" s="116" t="s">
        <v>37</v>
      </c>
      <c r="L135" s="112">
        <v>12</v>
      </c>
      <c r="M135" s="117">
        <f t="shared" si="4"/>
        <v>6</v>
      </c>
      <c r="N135" s="118">
        <v>768</v>
      </c>
      <c r="O135" s="117">
        <f t="shared" si="6"/>
        <v>384</v>
      </c>
      <c r="P135" s="237">
        <v>7334415.5599999996</v>
      </c>
      <c r="Q135" s="237">
        <v>8675789.6500000004</v>
      </c>
      <c r="R135" s="237">
        <v>3945724.45</v>
      </c>
      <c r="S135" s="237">
        <v>3945724.45</v>
      </c>
      <c r="T135" s="237">
        <v>3945724.45</v>
      </c>
      <c r="U135" s="237">
        <v>3945724.45</v>
      </c>
      <c r="V135" s="119">
        <v>0.5</v>
      </c>
      <c r="W135" s="119">
        <v>0.5</v>
      </c>
      <c r="X135" s="119">
        <v>0.5</v>
      </c>
      <c r="Y135" s="119">
        <v>0.5</v>
      </c>
      <c r="Z135" s="112" t="s">
        <v>31</v>
      </c>
      <c r="AA135" s="120" t="s">
        <v>386</v>
      </c>
      <c r="AB135" s="113" t="s">
        <v>29</v>
      </c>
      <c r="AC135" s="113" t="s">
        <v>30</v>
      </c>
    </row>
    <row r="136" spans="1:29" s="121" customFormat="1" ht="63" customHeight="1" x14ac:dyDescent="0.3">
      <c r="A136" s="57">
        <f t="shared" si="5"/>
        <v>125</v>
      </c>
      <c r="B136" s="113" t="s">
        <v>372</v>
      </c>
      <c r="C136" s="114" t="s">
        <v>463</v>
      </c>
      <c r="D136" s="114" t="s">
        <v>25</v>
      </c>
      <c r="E136" s="114" t="s">
        <v>26</v>
      </c>
      <c r="F136" s="114" t="s">
        <v>476</v>
      </c>
      <c r="G136" s="112"/>
      <c r="H136" s="112"/>
      <c r="I136" s="112"/>
      <c r="J136" s="115" t="s">
        <v>380</v>
      </c>
      <c r="K136" s="116" t="s">
        <v>382</v>
      </c>
      <c r="L136" s="112">
        <v>12</v>
      </c>
      <c r="M136" s="117">
        <f t="shared" si="4"/>
        <v>6</v>
      </c>
      <c r="N136" s="118">
        <v>96125</v>
      </c>
      <c r="O136" s="117">
        <f t="shared" si="6"/>
        <v>48062.5</v>
      </c>
      <c r="P136" s="237">
        <v>7334415.5599999996</v>
      </c>
      <c r="Q136" s="237">
        <v>8675789.6400000006</v>
      </c>
      <c r="R136" s="237">
        <v>3945724.47</v>
      </c>
      <c r="S136" s="237">
        <v>3945724.47</v>
      </c>
      <c r="T136" s="237">
        <v>3945724.47</v>
      </c>
      <c r="U136" s="237">
        <v>3945724.47</v>
      </c>
      <c r="V136" s="119">
        <v>0.5</v>
      </c>
      <c r="W136" s="119">
        <v>0.5</v>
      </c>
      <c r="X136" s="119">
        <v>0.5</v>
      </c>
      <c r="Y136" s="119">
        <v>0.5</v>
      </c>
      <c r="Z136" s="112" t="s">
        <v>31</v>
      </c>
      <c r="AA136" s="120" t="s">
        <v>387</v>
      </c>
      <c r="AB136" s="113" t="s">
        <v>29</v>
      </c>
      <c r="AC136" s="113" t="s">
        <v>30</v>
      </c>
    </row>
    <row r="137" spans="1:29" s="184" customFormat="1" ht="63" customHeight="1" x14ac:dyDescent="0.3">
      <c r="A137" s="57">
        <f t="shared" si="5"/>
        <v>126</v>
      </c>
      <c r="B137" s="176" t="s">
        <v>388</v>
      </c>
      <c r="C137" s="177" t="s">
        <v>464</v>
      </c>
      <c r="D137" s="177" t="s">
        <v>25</v>
      </c>
      <c r="E137" s="177" t="s">
        <v>26</v>
      </c>
      <c r="F137" s="177" t="s">
        <v>476</v>
      </c>
      <c r="G137" s="175"/>
      <c r="H137" s="175"/>
      <c r="I137" s="175"/>
      <c r="J137" s="178" t="s">
        <v>389</v>
      </c>
      <c r="K137" s="179" t="s">
        <v>63</v>
      </c>
      <c r="L137" s="175">
        <v>12</v>
      </c>
      <c r="M137" s="180">
        <f t="shared" si="4"/>
        <v>6</v>
      </c>
      <c r="N137" s="181">
        <v>96125</v>
      </c>
      <c r="O137" s="180">
        <f t="shared" si="6"/>
        <v>48062.5</v>
      </c>
      <c r="P137" s="242">
        <v>191387.12</v>
      </c>
      <c r="Q137" s="242">
        <v>233186.32</v>
      </c>
      <c r="R137" s="242">
        <v>20830.93</v>
      </c>
      <c r="S137" s="242">
        <v>20830.93</v>
      </c>
      <c r="T137" s="242">
        <v>20830.93</v>
      </c>
      <c r="U137" s="242">
        <v>20830.93</v>
      </c>
      <c r="V137" s="182">
        <v>0.5</v>
      </c>
      <c r="W137" s="182">
        <v>0.5</v>
      </c>
      <c r="X137" s="182">
        <v>0.5</v>
      </c>
      <c r="Y137" s="182">
        <v>0.5</v>
      </c>
      <c r="Z137" s="175" t="s">
        <v>31</v>
      </c>
      <c r="AA137" s="183" t="s">
        <v>398</v>
      </c>
      <c r="AB137" s="176" t="s">
        <v>29</v>
      </c>
      <c r="AC137" s="176" t="s">
        <v>30</v>
      </c>
    </row>
    <row r="138" spans="1:29" s="184" customFormat="1" ht="63" customHeight="1" x14ac:dyDescent="0.3">
      <c r="A138" s="57">
        <f t="shared" si="5"/>
        <v>127</v>
      </c>
      <c r="B138" s="176" t="s">
        <v>388</v>
      </c>
      <c r="C138" s="177" t="s">
        <v>464</v>
      </c>
      <c r="D138" s="177" t="s">
        <v>25</v>
      </c>
      <c r="E138" s="177" t="s">
        <v>26</v>
      </c>
      <c r="F138" s="177" t="s">
        <v>476</v>
      </c>
      <c r="G138" s="175"/>
      <c r="H138" s="175"/>
      <c r="I138" s="175"/>
      <c r="J138" s="218" t="s">
        <v>390</v>
      </c>
      <c r="K138" s="179" t="s">
        <v>63</v>
      </c>
      <c r="L138" s="175">
        <v>12</v>
      </c>
      <c r="M138" s="180">
        <f t="shared" si="4"/>
        <v>6</v>
      </c>
      <c r="N138" s="181">
        <v>96125</v>
      </c>
      <c r="O138" s="180">
        <f t="shared" si="6"/>
        <v>48062.5</v>
      </c>
      <c r="P138" s="242">
        <v>191387.12</v>
      </c>
      <c r="Q138" s="242">
        <v>233186.32</v>
      </c>
      <c r="R138" s="242">
        <v>20830.93</v>
      </c>
      <c r="S138" s="242">
        <v>20830.93</v>
      </c>
      <c r="T138" s="242">
        <v>20830.93</v>
      </c>
      <c r="U138" s="242">
        <v>20830.93</v>
      </c>
      <c r="V138" s="182">
        <v>0.5</v>
      </c>
      <c r="W138" s="182">
        <v>0.5</v>
      </c>
      <c r="X138" s="182">
        <v>0.5</v>
      </c>
      <c r="Y138" s="182">
        <v>0.5</v>
      </c>
      <c r="Z138" s="175" t="s">
        <v>31</v>
      </c>
      <c r="AA138" s="183" t="s">
        <v>399</v>
      </c>
      <c r="AB138" s="176" t="s">
        <v>29</v>
      </c>
      <c r="AC138" s="176" t="s">
        <v>30</v>
      </c>
    </row>
    <row r="139" spans="1:29" s="184" customFormat="1" ht="63" customHeight="1" x14ac:dyDescent="0.3">
      <c r="A139" s="57">
        <f t="shared" si="5"/>
        <v>128</v>
      </c>
      <c r="B139" s="176" t="s">
        <v>388</v>
      </c>
      <c r="C139" s="177" t="s">
        <v>464</v>
      </c>
      <c r="D139" s="177" t="s">
        <v>25</v>
      </c>
      <c r="E139" s="177" t="s">
        <v>26</v>
      </c>
      <c r="F139" s="177" t="s">
        <v>476</v>
      </c>
      <c r="G139" s="175"/>
      <c r="H139" s="175"/>
      <c r="I139" s="175"/>
      <c r="J139" s="178" t="s">
        <v>391</v>
      </c>
      <c r="K139" s="179" t="s">
        <v>63</v>
      </c>
      <c r="L139" s="175">
        <v>120</v>
      </c>
      <c r="M139" s="180">
        <f t="shared" si="4"/>
        <v>60</v>
      </c>
      <c r="N139" s="181">
        <v>96125</v>
      </c>
      <c r="O139" s="180">
        <f t="shared" si="6"/>
        <v>48062.5</v>
      </c>
      <c r="P139" s="242">
        <v>191387.12</v>
      </c>
      <c r="Q139" s="242">
        <v>233186.32</v>
      </c>
      <c r="R139" s="242">
        <v>20830.93</v>
      </c>
      <c r="S139" s="242">
        <v>20830.93</v>
      </c>
      <c r="T139" s="242">
        <v>20830.93</v>
      </c>
      <c r="U139" s="242">
        <v>20830.93</v>
      </c>
      <c r="V139" s="182">
        <v>0.5</v>
      </c>
      <c r="W139" s="182">
        <v>0.5</v>
      </c>
      <c r="X139" s="182">
        <v>0.5</v>
      </c>
      <c r="Y139" s="182">
        <v>0.5</v>
      </c>
      <c r="Z139" s="175" t="s">
        <v>31</v>
      </c>
      <c r="AA139" s="183" t="s">
        <v>400</v>
      </c>
      <c r="AB139" s="176" t="s">
        <v>29</v>
      </c>
      <c r="AC139" s="176" t="s">
        <v>30</v>
      </c>
    </row>
    <row r="140" spans="1:29" s="184" customFormat="1" ht="63" customHeight="1" x14ac:dyDescent="0.3">
      <c r="A140" s="57">
        <f t="shared" si="5"/>
        <v>129</v>
      </c>
      <c r="B140" s="176" t="s">
        <v>388</v>
      </c>
      <c r="C140" s="177" t="s">
        <v>464</v>
      </c>
      <c r="D140" s="177" t="s">
        <v>25</v>
      </c>
      <c r="E140" s="177" t="s">
        <v>26</v>
      </c>
      <c r="F140" s="177" t="s">
        <v>476</v>
      </c>
      <c r="G140" s="175"/>
      <c r="H140" s="175"/>
      <c r="I140" s="175"/>
      <c r="J140" s="178" t="s">
        <v>392</v>
      </c>
      <c r="K140" s="179" t="s">
        <v>395</v>
      </c>
      <c r="L140" s="175">
        <v>600</v>
      </c>
      <c r="M140" s="180">
        <f t="shared" si="4"/>
        <v>300</v>
      </c>
      <c r="N140" s="181">
        <v>96125</v>
      </c>
      <c r="O140" s="180">
        <f t="shared" si="6"/>
        <v>48062.5</v>
      </c>
      <c r="P140" s="242">
        <v>191387.12</v>
      </c>
      <c r="Q140" s="242">
        <v>233186.32</v>
      </c>
      <c r="R140" s="242">
        <v>20830.93</v>
      </c>
      <c r="S140" s="242">
        <v>20830.93</v>
      </c>
      <c r="T140" s="242">
        <v>20830.93</v>
      </c>
      <c r="U140" s="242">
        <v>20830.93</v>
      </c>
      <c r="V140" s="182">
        <v>0.5</v>
      </c>
      <c r="W140" s="182">
        <v>0.5</v>
      </c>
      <c r="X140" s="182">
        <v>0.5</v>
      </c>
      <c r="Y140" s="182">
        <v>0.5</v>
      </c>
      <c r="Z140" s="175" t="s">
        <v>28</v>
      </c>
      <c r="AA140" s="183" t="s">
        <v>401</v>
      </c>
      <c r="AB140" s="176" t="s">
        <v>29</v>
      </c>
      <c r="AC140" s="176" t="s">
        <v>30</v>
      </c>
    </row>
    <row r="141" spans="1:29" s="184" customFormat="1" ht="63" customHeight="1" x14ac:dyDescent="0.3">
      <c r="A141" s="57">
        <f t="shared" si="5"/>
        <v>130</v>
      </c>
      <c r="B141" s="176" t="s">
        <v>388</v>
      </c>
      <c r="C141" s="177" t="s">
        <v>464</v>
      </c>
      <c r="D141" s="177" t="s">
        <v>25</v>
      </c>
      <c r="E141" s="177" t="s">
        <v>26</v>
      </c>
      <c r="F141" s="177" t="s">
        <v>476</v>
      </c>
      <c r="G141" s="175"/>
      <c r="H141" s="175"/>
      <c r="I141" s="175"/>
      <c r="J141" s="178" t="s">
        <v>393</v>
      </c>
      <c r="K141" s="179" t="s">
        <v>396</v>
      </c>
      <c r="L141" s="175">
        <v>120</v>
      </c>
      <c r="M141" s="180">
        <f t="shared" ref="M141:M159" si="7">L141/2</f>
        <v>60</v>
      </c>
      <c r="N141" s="181">
        <v>96125</v>
      </c>
      <c r="O141" s="180">
        <f t="shared" si="6"/>
        <v>48062.5</v>
      </c>
      <c r="P141" s="242">
        <v>191387.12</v>
      </c>
      <c r="Q141" s="242">
        <v>233186.32</v>
      </c>
      <c r="R141" s="242">
        <v>20830.93</v>
      </c>
      <c r="S141" s="242">
        <v>20830.93</v>
      </c>
      <c r="T141" s="242">
        <v>20830.93</v>
      </c>
      <c r="U141" s="242">
        <v>20830.93</v>
      </c>
      <c r="V141" s="182">
        <v>0.5</v>
      </c>
      <c r="W141" s="182">
        <v>0.5</v>
      </c>
      <c r="X141" s="182">
        <v>0.5</v>
      </c>
      <c r="Y141" s="182">
        <v>0.5</v>
      </c>
      <c r="Z141" s="175" t="s">
        <v>28</v>
      </c>
      <c r="AA141" s="183" t="s">
        <v>402</v>
      </c>
      <c r="AB141" s="176" t="s">
        <v>29</v>
      </c>
      <c r="AC141" s="176" t="s">
        <v>30</v>
      </c>
    </row>
    <row r="142" spans="1:29" s="184" customFormat="1" ht="63" customHeight="1" x14ac:dyDescent="0.3">
      <c r="A142" s="57">
        <f t="shared" ref="A142:A159" si="8">A141+1</f>
        <v>131</v>
      </c>
      <c r="B142" s="176" t="s">
        <v>388</v>
      </c>
      <c r="C142" s="177" t="s">
        <v>464</v>
      </c>
      <c r="D142" s="177" t="s">
        <v>25</v>
      </c>
      <c r="E142" s="177" t="s">
        <v>26</v>
      </c>
      <c r="F142" s="177" t="s">
        <v>476</v>
      </c>
      <c r="G142" s="175"/>
      <c r="H142" s="175"/>
      <c r="I142" s="175"/>
      <c r="J142" s="178" t="s">
        <v>394</v>
      </c>
      <c r="K142" s="179" t="s">
        <v>397</v>
      </c>
      <c r="L142" s="175">
        <v>12</v>
      </c>
      <c r="M142" s="180">
        <f t="shared" si="7"/>
        <v>6</v>
      </c>
      <c r="N142" s="181">
        <v>96125</v>
      </c>
      <c r="O142" s="180">
        <f t="shared" si="6"/>
        <v>48062.5</v>
      </c>
      <c r="P142" s="242">
        <v>191387.12</v>
      </c>
      <c r="Q142" s="242">
        <v>233186.32</v>
      </c>
      <c r="R142" s="242">
        <v>20830.95</v>
      </c>
      <c r="S142" s="242">
        <v>20830.95</v>
      </c>
      <c r="T142" s="242">
        <v>20830.95</v>
      </c>
      <c r="U142" s="242">
        <v>20830.95</v>
      </c>
      <c r="V142" s="182">
        <v>0.5</v>
      </c>
      <c r="W142" s="182">
        <v>0.5</v>
      </c>
      <c r="X142" s="182">
        <v>0.5</v>
      </c>
      <c r="Y142" s="182">
        <v>0.5</v>
      </c>
      <c r="Z142" s="175" t="s">
        <v>28</v>
      </c>
      <c r="AA142" s="183" t="s">
        <v>403</v>
      </c>
      <c r="AB142" s="176" t="s">
        <v>29</v>
      </c>
      <c r="AC142" s="176" t="s">
        <v>30</v>
      </c>
    </row>
    <row r="143" spans="1:29" s="212" customFormat="1" ht="63" customHeight="1" x14ac:dyDescent="0.3">
      <c r="A143" s="57">
        <f t="shared" si="8"/>
        <v>132</v>
      </c>
      <c r="B143" s="206" t="s">
        <v>411</v>
      </c>
      <c r="C143" s="207" t="s">
        <v>465</v>
      </c>
      <c r="D143" s="207" t="s">
        <v>25</v>
      </c>
      <c r="E143" s="207" t="s">
        <v>26</v>
      </c>
      <c r="F143" s="207" t="s">
        <v>478</v>
      </c>
      <c r="G143" s="205"/>
      <c r="H143" s="205"/>
      <c r="I143" s="205"/>
      <c r="J143" s="219" t="s">
        <v>404</v>
      </c>
      <c r="K143" s="209" t="s">
        <v>412</v>
      </c>
      <c r="L143" s="205">
        <v>600</v>
      </c>
      <c r="M143" s="210">
        <f t="shared" si="7"/>
        <v>300</v>
      </c>
      <c r="N143" s="214">
        <v>96125</v>
      </c>
      <c r="O143" s="210">
        <f t="shared" si="6"/>
        <v>48062.5</v>
      </c>
      <c r="P143" s="244">
        <v>841374.18</v>
      </c>
      <c r="Q143" s="244">
        <v>934285.62</v>
      </c>
      <c r="R143" s="244">
        <v>361802.67</v>
      </c>
      <c r="S143" s="244">
        <v>361802.67</v>
      </c>
      <c r="T143" s="244">
        <v>361802.67</v>
      </c>
      <c r="U143" s="244">
        <v>361802.67</v>
      </c>
      <c r="V143" s="211">
        <v>0.5</v>
      </c>
      <c r="W143" s="211">
        <v>0.5</v>
      </c>
      <c r="X143" s="211">
        <v>0.5</v>
      </c>
      <c r="Y143" s="211">
        <v>0.5</v>
      </c>
      <c r="Z143" s="205" t="s">
        <v>31</v>
      </c>
      <c r="AA143" s="220" t="s">
        <v>414</v>
      </c>
      <c r="AB143" s="206" t="s">
        <v>29</v>
      </c>
      <c r="AC143" s="206" t="s">
        <v>30</v>
      </c>
    </row>
    <row r="144" spans="1:29" s="212" customFormat="1" ht="63" customHeight="1" x14ac:dyDescent="0.3">
      <c r="A144" s="57">
        <f t="shared" si="8"/>
        <v>133</v>
      </c>
      <c r="B144" s="206" t="s">
        <v>411</v>
      </c>
      <c r="C144" s="207" t="s">
        <v>465</v>
      </c>
      <c r="D144" s="207" t="s">
        <v>25</v>
      </c>
      <c r="E144" s="221" t="s">
        <v>51</v>
      </c>
      <c r="F144" s="207" t="s">
        <v>478</v>
      </c>
      <c r="G144" s="205"/>
      <c r="H144" s="205"/>
      <c r="I144" s="205"/>
      <c r="J144" s="219" t="s">
        <v>405</v>
      </c>
      <c r="K144" s="209" t="s">
        <v>413</v>
      </c>
      <c r="L144" s="205">
        <v>360</v>
      </c>
      <c r="M144" s="210">
        <f t="shared" si="7"/>
        <v>180</v>
      </c>
      <c r="N144" s="214">
        <v>96125</v>
      </c>
      <c r="O144" s="210">
        <f t="shared" si="6"/>
        <v>48062.5</v>
      </c>
      <c r="P144" s="244">
        <v>841374.18</v>
      </c>
      <c r="Q144" s="244">
        <v>934285.62</v>
      </c>
      <c r="R144" s="244">
        <v>361802.67</v>
      </c>
      <c r="S144" s="244">
        <v>361802.67</v>
      </c>
      <c r="T144" s="244">
        <v>361802.67</v>
      </c>
      <c r="U144" s="244">
        <v>361802.67</v>
      </c>
      <c r="V144" s="211">
        <v>0.5</v>
      </c>
      <c r="W144" s="211">
        <v>0.5</v>
      </c>
      <c r="X144" s="211">
        <v>0.5</v>
      </c>
      <c r="Y144" s="211">
        <v>0.5</v>
      </c>
      <c r="Z144" s="205" t="s">
        <v>28</v>
      </c>
      <c r="AA144" s="220" t="s">
        <v>415</v>
      </c>
      <c r="AB144" s="206" t="s">
        <v>29</v>
      </c>
      <c r="AC144" s="206" t="s">
        <v>30</v>
      </c>
    </row>
    <row r="145" spans="1:29" s="212" customFormat="1" ht="63" customHeight="1" x14ac:dyDescent="0.3">
      <c r="A145" s="57">
        <f t="shared" si="8"/>
        <v>134</v>
      </c>
      <c r="B145" s="206" t="s">
        <v>411</v>
      </c>
      <c r="C145" s="207" t="s">
        <v>465</v>
      </c>
      <c r="D145" s="207" t="s">
        <v>25</v>
      </c>
      <c r="E145" s="221" t="s">
        <v>51</v>
      </c>
      <c r="F145" s="207" t="s">
        <v>478</v>
      </c>
      <c r="G145" s="205"/>
      <c r="H145" s="205"/>
      <c r="I145" s="205"/>
      <c r="J145" s="219" t="s">
        <v>406</v>
      </c>
      <c r="K145" s="209" t="s">
        <v>63</v>
      </c>
      <c r="L145" s="205">
        <v>240</v>
      </c>
      <c r="M145" s="210">
        <f t="shared" si="7"/>
        <v>120</v>
      </c>
      <c r="N145" s="214">
        <v>96125</v>
      </c>
      <c r="O145" s="210">
        <f t="shared" si="6"/>
        <v>48062.5</v>
      </c>
      <c r="P145" s="244">
        <v>841374.18</v>
      </c>
      <c r="Q145" s="244">
        <v>934285.62</v>
      </c>
      <c r="R145" s="244">
        <v>361802.67</v>
      </c>
      <c r="S145" s="244">
        <v>361802.67</v>
      </c>
      <c r="T145" s="244">
        <v>361802.67</v>
      </c>
      <c r="U145" s="244">
        <v>361802.67</v>
      </c>
      <c r="V145" s="211">
        <v>0.5</v>
      </c>
      <c r="W145" s="211">
        <v>0.5</v>
      </c>
      <c r="X145" s="211">
        <v>0.5</v>
      </c>
      <c r="Y145" s="211">
        <v>0.5</v>
      </c>
      <c r="Z145" s="205" t="s">
        <v>28</v>
      </c>
      <c r="AA145" s="220" t="s">
        <v>416</v>
      </c>
      <c r="AB145" s="206" t="s">
        <v>29</v>
      </c>
      <c r="AC145" s="206" t="s">
        <v>30</v>
      </c>
    </row>
    <row r="146" spans="1:29" s="212" customFormat="1" ht="63" customHeight="1" x14ac:dyDescent="0.3">
      <c r="A146" s="57">
        <f t="shared" si="8"/>
        <v>135</v>
      </c>
      <c r="B146" s="206" t="s">
        <v>411</v>
      </c>
      <c r="C146" s="207" t="s">
        <v>465</v>
      </c>
      <c r="D146" s="207" t="s">
        <v>25</v>
      </c>
      <c r="E146" s="221" t="s">
        <v>51</v>
      </c>
      <c r="F146" s="207" t="s">
        <v>478</v>
      </c>
      <c r="G146" s="205"/>
      <c r="H146" s="205"/>
      <c r="I146" s="205"/>
      <c r="J146" s="219" t="s">
        <v>407</v>
      </c>
      <c r="K146" s="209" t="s">
        <v>397</v>
      </c>
      <c r="L146" s="205">
        <v>48</v>
      </c>
      <c r="M146" s="210">
        <f t="shared" si="7"/>
        <v>24</v>
      </c>
      <c r="N146" s="214">
        <v>96125</v>
      </c>
      <c r="O146" s="210">
        <f t="shared" si="6"/>
        <v>48062.5</v>
      </c>
      <c r="P146" s="244">
        <v>841374.18</v>
      </c>
      <c r="Q146" s="244">
        <v>934285.62</v>
      </c>
      <c r="R146" s="244">
        <v>361802.67</v>
      </c>
      <c r="S146" s="244">
        <v>361802.67</v>
      </c>
      <c r="T146" s="244">
        <v>361802.67</v>
      </c>
      <c r="U146" s="244">
        <v>361802.67</v>
      </c>
      <c r="V146" s="211">
        <v>0.5</v>
      </c>
      <c r="W146" s="211">
        <v>0.5</v>
      </c>
      <c r="X146" s="211">
        <v>0.5</v>
      </c>
      <c r="Y146" s="211">
        <v>0.5</v>
      </c>
      <c r="Z146" s="205" t="s">
        <v>31</v>
      </c>
      <c r="AA146" s="220" t="s">
        <v>417</v>
      </c>
      <c r="AB146" s="206" t="s">
        <v>29</v>
      </c>
      <c r="AC146" s="206" t="s">
        <v>30</v>
      </c>
    </row>
    <row r="147" spans="1:29" s="212" customFormat="1" ht="63" customHeight="1" x14ac:dyDescent="0.3">
      <c r="A147" s="57">
        <f t="shared" si="8"/>
        <v>136</v>
      </c>
      <c r="B147" s="206" t="s">
        <v>411</v>
      </c>
      <c r="C147" s="207" t="s">
        <v>465</v>
      </c>
      <c r="D147" s="207" t="s">
        <v>25</v>
      </c>
      <c r="E147" s="221" t="s">
        <v>51</v>
      </c>
      <c r="F147" s="207" t="s">
        <v>478</v>
      </c>
      <c r="G147" s="205"/>
      <c r="H147" s="205"/>
      <c r="I147" s="205"/>
      <c r="J147" s="219" t="s">
        <v>408</v>
      </c>
      <c r="K147" s="209" t="s">
        <v>36</v>
      </c>
      <c r="L147" s="205">
        <v>4</v>
      </c>
      <c r="M147" s="210">
        <f t="shared" si="7"/>
        <v>2</v>
      </c>
      <c r="N147" s="205">
        <v>32</v>
      </c>
      <c r="O147" s="210">
        <f t="shared" ref="O147:O159" si="9">N147/2</f>
        <v>16</v>
      </c>
      <c r="P147" s="244">
        <v>841374.18</v>
      </c>
      <c r="Q147" s="244">
        <v>934285.62</v>
      </c>
      <c r="R147" s="244">
        <v>361802.67</v>
      </c>
      <c r="S147" s="244">
        <v>361802.67</v>
      </c>
      <c r="T147" s="244">
        <v>361802.67</v>
      </c>
      <c r="U147" s="244">
        <v>361802.67</v>
      </c>
      <c r="V147" s="211">
        <v>0.5</v>
      </c>
      <c r="W147" s="211">
        <v>0.5</v>
      </c>
      <c r="X147" s="211">
        <v>0.5</v>
      </c>
      <c r="Y147" s="211">
        <v>0.5</v>
      </c>
      <c r="Z147" s="205" t="s">
        <v>31</v>
      </c>
      <c r="AA147" s="220" t="s">
        <v>418</v>
      </c>
      <c r="AB147" s="206" t="s">
        <v>29</v>
      </c>
      <c r="AC147" s="206" t="s">
        <v>30</v>
      </c>
    </row>
    <row r="148" spans="1:29" s="212" customFormat="1" ht="63" customHeight="1" x14ac:dyDescent="0.3">
      <c r="A148" s="57">
        <f t="shared" si="8"/>
        <v>137</v>
      </c>
      <c r="B148" s="206" t="s">
        <v>411</v>
      </c>
      <c r="C148" s="207" t="s">
        <v>465</v>
      </c>
      <c r="D148" s="207" t="s">
        <v>25</v>
      </c>
      <c r="E148" s="221" t="s">
        <v>51</v>
      </c>
      <c r="F148" s="207" t="s">
        <v>478</v>
      </c>
      <c r="G148" s="205"/>
      <c r="H148" s="205"/>
      <c r="I148" s="205"/>
      <c r="J148" s="219" t="s">
        <v>409</v>
      </c>
      <c r="K148" s="209" t="s">
        <v>64</v>
      </c>
      <c r="L148" s="205">
        <v>840</v>
      </c>
      <c r="M148" s="210">
        <f t="shared" si="7"/>
        <v>420</v>
      </c>
      <c r="N148" s="214">
        <v>96125</v>
      </c>
      <c r="O148" s="210">
        <f t="shared" si="9"/>
        <v>48062.5</v>
      </c>
      <c r="P148" s="244">
        <v>841374.18</v>
      </c>
      <c r="Q148" s="244">
        <v>934285.62</v>
      </c>
      <c r="R148" s="244">
        <v>361802.67</v>
      </c>
      <c r="S148" s="244">
        <v>361802.67</v>
      </c>
      <c r="T148" s="244">
        <v>361802.67</v>
      </c>
      <c r="U148" s="244">
        <v>361802.67</v>
      </c>
      <c r="V148" s="211">
        <v>0.5</v>
      </c>
      <c r="W148" s="211">
        <v>0.5</v>
      </c>
      <c r="X148" s="211">
        <v>0.5</v>
      </c>
      <c r="Y148" s="211">
        <v>0.5</v>
      </c>
      <c r="Z148" s="205" t="s">
        <v>31</v>
      </c>
      <c r="AA148" s="220" t="s">
        <v>419</v>
      </c>
      <c r="AB148" s="206" t="s">
        <v>29</v>
      </c>
      <c r="AC148" s="206" t="s">
        <v>61</v>
      </c>
    </row>
    <row r="149" spans="1:29" s="212" customFormat="1" ht="63" customHeight="1" x14ac:dyDescent="0.3">
      <c r="A149" s="57">
        <f t="shared" si="8"/>
        <v>138</v>
      </c>
      <c r="B149" s="206" t="s">
        <v>411</v>
      </c>
      <c r="C149" s="207" t="s">
        <v>465</v>
      </c>
      <c r="D149" s="207" t="s">
        <v>25</v>
      </c>
      <c r="E149" s="221" t="s">
        <v>51</v>
      </c>
      <c r="F149" s="207" t="s">
        <v>478</v>
      </c>
      <c r="G149" s="205"/>
      <c r="H149" s="205"/>
      <c r="I149" s="205"/>
      <c r="J149" s="219" t="s">
        <v>410</v>
      </c>
      <c r="K149" s="222" t="s">
        <v>69</v>
      </c>
      <c r="L149" s="205">
        <v>480</v>
      </c>
      <c r="M149" s="210">
        <f t="shared" si="7"/>
        <v>240</v>
      </c>
      <c r="N149" s="214">
        <v>2000</v>
      </c>
      <c r="O149" s="210">
        <f t="shared" si="9"/>
        <v>1000</v>
      </c>
      <c r="P149" s="244">
        <v>841374.18</v>
      </c>
      <c r="Q149" s="244">
        <v>934285.6</v>
      </c>
      <c r="R149" s="244">
        <v>361802.64</v>
      </c>
      <c r="S149" s="244">
        <v>361802.64</v>
      </c>
      <c r="T149" s="244">
        <v>361802.64</v>
      </c>
      <c r="U149" s="244">
        <v>361802.64</v>
      </c>
      <c r="V149" s="211">
        <v>0.5</v>
      </c>
      <c r="W149" s="211">
        <v>0.5</v>
      </c>
      <c r="X149" s="211">
        <v>0.5</v>
      </c>
      <c r="Y149" s="211">
        <v>0.5</v>
      </c>
      <c r="Z149" s="205" t="s">
        <v>31</v>
      </c>
      <c r="AA149" s="220" t="s">
        <v>420</v>
      </c>
      <c r="AB149" s="206" t="s">
        <v>29</v>
      </c>
      <c r="AC149" s="206" t="s">
        <v>30</v>
      </c>
    </row>
    <row r="150" spans="1:29" s="121" customFormat="1" ht="63" customHeight="1" x14ac:dyDescent="0.3">
      <c r="A150" s="57">
        <f t="shared" si="8"/>
        <v>139</v>
      </c>
      <c r="B150" s="113" t="s">
        <v>426</v>
      </c>
      <c r="C150" s="114" t="s">
        <v>466</v>
      </c>
      <c r="D150" s="114" t="s">
        <v>25</v>
      </c>
      <c r="E150" s="223" t="s">
        <v>51</v>
      </c>
      <c r="F150" s="114" t="s">
        <v>479</v>
      </c>
      <c r="G150" s="112"/>
      <c r="H150" s="112"/>
      <c r="I150" s="112"/>
      <c r="J150" s="115" t="s">
        <v>421</v>
      </c>
      <c r="K150" s="116" t="s">
        <v>33</v>
      </c>
      <c r="L150" s="112">
        <v>48</v>
      </c>
      <c r="M150" s="117">
        <f t="shared" si="7"/>
        <v>24</v>
      </c>
      <c r="N150" s="118">
        <v>96125</v>
      </c>
      <c r="O150" s="117">
        <f t="shared" si="9"/>
        <v>48062.5</v>
      </c>
      <c r="P150" s="237">
        <v>820327.4</v>
      </c>
      <c r="Q150" s="237">
        <v>850427.4</v>
      </c>
      <c r="R150" s="237">
        <v>259520.03</v>
      </c>
      <c r="S150" s="237">
        <v>259520.03</v>
      </c>
      <c r="T150" s="237">
        <v>259520.03</v>
      </c>
      <c r="U150" s="237">
        <v>259520.03</v>
      </c>
      <c r="V150" s="119">
        <v>0.5</v>
      </c>
      <c r="W150" s="119">
        <v>0.5</v>
      </c>
      <c r="X150" s="119">
        <v>0.5</v>
      </c>
      <c r="Y150" s="119">
        <v>0.5</v>
      </c>
      <c r="Z150" s="112" t="s">
        <v>31</v>
      </c>
      <c r="AA150" s="120" t="s">
        <v>427</v>
      </c>
      <c r="AB150" s="113" t="s">
        <v>29</v>
      </c>
      <c r="AC150" s="113" t="s">
        <v>30</v>
      </c>
    </row>
    <row r="151" spans="1:29" s="121" customFormat="1" ht="63" customHeight="1" x14ac:dyDescent="0.3">
      <c r="A151" s="57">
        <f t="shared" si="8"/>
        <v>140</v>
      </c>
      <c r="B151" s="113" t="s">
        <v>426</v>
      </c>
      <c r="C151" s="114" t="s">
        <v>466</v>
      </c>
      <c r="D151" s="114" t="s">
        <v>25</v>
      </c>
      <c r="E151" s="223" t="s">
        <v>51</v>
      </c>
      <c r="F151" s="114" t="s">
        <v>479</v>
      </c>
      <c r="G151" s="112"/>
      <c r="H151" s="112"/>
      <c r="I151" s="112"/>
      <c r="J151" s="115" t="s">
        <v>422</v>
      </c>
      <c r="K151" s="116" t="s">
        <v>36</v>
      </c>
      <c r="L151" s="112">
        <v>12</v>
      </c>
      <c r="M151" s="117">
        <f t="shared" si="7"/>
        <v>6</v>
      </c>
      <c r="N151" s="118">
        <v>96125</v>
      </c>
      <c r="O151" s="117">
        <f t="shared" si="9"/>
        <v>48062.5</v>
      </c>
      <c r="P151" s="237">
        <v>820327.4</v>
      </c>
      <c r="Q151" s="237">
        <v>850427.4</v>
      </c>
      <c r="R151" s="237">
        <v>259520.03</v>
      </c>
      <c r="S151" s="237">
        <v>259520.03</v>
      </c>
      <c r="T151" s="237">
        <v>259520.03</v>
      </c>
      <c r="U151" s="237">
        <v>259520.03</v>
      </c>
      <c r="V151" s="119">
        <v>0.5</v>
      </c>
      <c r="W151" s="119">
        <v>0.5</v>
      </c>
      <c r="X151" s="119">
        <v>0.5</v>
      </c>
      <c r="Y151" s="119">
        <v>0.5</v>
      </c>
      <c r="Z151" s="112" t="s">
        <v>31</v>
      </c>
      <c r="AA151" s="120" t="s">
        <v>428</v>
      </c>
      <c r="AB151" s="113" t="s">
        <v>29</v>
      </c>
      <c r="AC151" s="113" t="s">
        <v>30</v>
      </c>
    </row>
    <row r="152" spans="1:29" s="121" customFormat="1" ht="63" customHeight="1" x14ac:dyDescent="0.3">
      <c r="A152" s="57">
        <f t="shared" si="8"/>
        <v>141</v>
      </c>
      <c r="B152" s="113" t="s">
        <v>426</v>
      </c>
      <c r="C152" s="114" t="s">
        <v>466</v>
      </c>
      <c r="D152" s="114" t="s">
        <v>25</v>
      </c>
      <c r="E152" s="223" t="s">
        <v>51</v>
      </c>
      <c r="F152" s="114" t="s">
        <v>479</v>
      </c>
      <c r="G152" s="112"/>
      <c r="H152" s="112"/>
      <c r="I152" s="112"/>
      <c r="J152" s="122" t="s">
        <v>423</v>
      </c>
      <c r="K152" s="116" t="s">
        <v>38</v>
      </c>
      <c r="L152" s="112">
        <v>12</v>
      </c>
      <c r="M152" s="117">
        <f t="shared" si="7"/>
        <v>6</v>
      </c>
      <c r="N152" s="118">
        <v>96125</v>
      </c>
      <c r="O152" s="117">
        <f t="shared" si="9"/>
        <v>48062.5</v>
      </c>
      <c r="P152" s="237">
        <v>820327.4</v>
      </c>
      <c r="Q152" s="237">
        <v>850427.4</v>
      </c>
      <c r="R152" s="237">
        <v>259520.03</v>
      </c>
      <c r="S152" s="237">
        <v>259520.03</v>
      </c>
      <c r="T152" s="237">
        <v>259520.03</v>
      </c>
      <c r="U152" s="237">
        <v>259520.03</v>
      </c>
      <c r="V152" s="119">
        <v>0.5</v>
      </c>
      <c r="W152" s="119">
        <v>0.5</v>
      </c>
      <c r="X152" s="119">
        <v>0.5</v>
      </c>
      <c r="Y152" s="119">
        <v>0.5</v>
      </c>
      <c r="Z152" s="112" t="s">
        <v>31</v>
      </c>
      <c r="AA152" s="120" t="s">
        <v>429</v>
      </c>
      <c r="AB152" s="113" t="s">
        <v>29</v>
      </c>
      <c r="AC152" s="113" t="s">
        <v>30</v>
      </c>
    </row>
    <row r="153" spans="1:29" s="121" customFormat="1" ht="63" customHeight="1" x14ac:dyDescent="0.3">
      <c r="A153" s="57">
        <f t="shared" si="8"/>
        <v>142</v>
      </c>
      <c r="B153" s="113" t="s">
        <v>426</v>
      </c>
      <c r="C153" s="114" t="s">
        <v>466</v>
      </c>
      <c r="D153" s="114" t="s">
        <v>25</v>
      </c>
      <c r="E153" s="223" t="s">
        <v>51</v>
      </c>
      <c r="F153" s="114" t="s">
        <v>479</v>
      </c>
      <c r="G153" s="112"/>
      <c r="H153" s="112"/>
      <c r="I153" s="112"/>
      <c r="J153" s="122" t="s">
        <v>424</v>
      </c>
      <c r="K153" s="116" t="s">
        <v>65</v>
      </c>
      <c r="L153" s="112">
        <v>6</v>
      </c>
      <c r="M153" s="117">
        <f t="shared" si="7"/>
        <v>3</v>
      </c>
      <c r="N153" s="118">
        <v>2000</v>
      </c>
      <c r="O153" s="117">
        <f t="shared" si="9"/>
        <v>1000</v>
      </c>
      <c r="P153" s="237">
        <v>820327.4</v>
      </c>
      <c r="Q153" s="237">
        <v>850427.4</v>
      </c>
      <c r="R153" s="237">
        <v>259520.03</v>
      </c>
      <c r="S153" s="237">
        <v>259520.03</v>
      </c>
      <c r="T153" s="237">
        <v>259520.03</v>
      </c>
      <c r="U153" s="237">
        <v>259520.03</v>
      </c>
      <c r="V153" s="119">
        <v>0.5</v>
      </c>
      <c r="W153" s="119">
        <v>0.5</v>
      </c>
      <c r="X153" s="119">
        <v>0.5</v>
      </c>
      <c r="Y153" s="119">
        <v>0.5</v>
      </c>
      <c r="Z153" s="112" t="s">
        <v>31</v>
      </c>
      <c r="AA153" s="120" t="s">
        <v>95</v>
      </c>
      <c r="AB153" s="113" t="s">
        <v>29</v>
      </c>
      <c r="AC153" s="113" t="s">
        <v>30</v>
      </c>
    </row>
    <row r="154" spans="1:29" s="121" customFormat="1" ht="63" customHeight="1" x14ac:dyDescent="0.3">
      <c r="A154" s="57">
        <f t="shared" si="8"/>
        <v>143</v>
      </c>
      <c r="B154" s="113" t="s">
        <v>426</v>
      </c>
      <c r="C154" s="114" t="s">
        <v>466</v>
      </c>
      <c r="D154" s="114" t="s">
        <v>25</v>
      </c>
      <c r="E154" s="223" t="s">
        <v>51</v>
      </c>
      <c r="F154" s="114" t="s">
        <v>479</v>
      </c>
      <c r="G154" s="112"/>
      <c r="H154" s="112"/>
      <c r="I154" s="112"/>
      <c r="J154" s="122" t="s">
        <v>425</v>
      </c>
      <c r="K154" s="224" t="s">
        <v>41</v>
      </c>
      <c r="L154" s="112">
        <v>12</v>
      </c>
      <c r="M154" s="117">
        <f t="shared" si="7"/>
        <v>6</v>
      </c>
      <c r="N154" s="118">
        <v>5000</v>
      </c>
      <c r="O154" s="117">
        <f t="shared" si="9"/>
        <v>2500</v>
      </c>
      <c r="P154" s="237">
        <v>820327.4</v>
      </c>
      <c r="Q154" s="237">
        <v>850427.38</v>
      </c>
      <c r="R154" s="237">
        <v>259520.04</v>
      </c>
      <c r="S154" s="237">
        <v>259520.04</v>
      </c>
      <c r="T154" s="237">
        <v>259520.04</v>
      </c>
      <c r="U154" s="237">
        <v>259520.04</v>
      </c>
      <c r="V154" s="119">
        <v>0.5</v>
      </c>
      <c r="W154" s="119">
        <v>0.5</v>
      </c>
      <c r="X154" s="119">
        <v>0.5</v>
      </c>
      <c r="Y154" s="119">
        <v>0.5</v>
      </c>
      <c r="Z154" s="112" t="s">
        <v>31</v>
      </c>
      <c r="AA154" s="120" t="s">
        <v>430</v>
      </c>
      <c r="AB154" s="113" t="s">
        <v>29</v>
      </c>
      <c r="AC154" s="113" t="s">
        <v>30</v>
      </c>
    </row>
    <row r="155" spans="1:29" s="141" customFormat="1" ht="63" customHeight="1" x14ac:dyDescent="0.3">
      <c r="A155" s="57">
        <f t="shared" si="8"/>
        <v>144</v>
      </c>
      <c r="B155" s="134" t="s">
        <v>436</v>
      </c>
      <c r="C155" s="135" t="s">
        <v>467</v>
      </c>
      <c r="D155" s="135" t="s">
        <v>25</v>
      </c>
      <c r="E155" s="225" t="s">
        <v>51</v>
      </c>
      <c r="F155" s="135" t="s">
        <v>475</v>
      </c>
      <c r="G155" s="133"/>
      <c r="H155" s="133"/>
      <c r="I155" s="133"/>
      <c r="J155" s="226" t="s">
        <v>431</v>
      </c>
      <c r="K155" s="227" t="s">
        <v>437</v>
      </c>
      <c r="L155" s="133">
        <v>12</v>
      </c>
      <c r="M155" s="138">
        <f t="shared" si="7"/>
        <v>6</v>
      </c>
      <c r="N155" s="133">
        <v>45</v>
      </c>
      <c r="O155" s="138">
        <f t="shared" si="9"/>
        <v>22.5</v>
      </c>
      <c r="P155" s="230">
        <v>100081.48</v>
      </c>
      <c r="Q155" s="230">
        <v>100081.48</v>
      </c>
      <c r="R155" s="230">
        <v>0</v>
      </c>
      <c r="S155" s="230">
        <v>0</v>
      </c>
      <c r="T155" s="230">
        <v>0</v>
      </c>
      <c r="U155" s="230">
        <v>0</v>
      </c>
      <c r="V155" s="139">
        <v>0.5</v>
      </c>
      <c r="W155" s="139">
        <v>0.5</v>
      </c>
      <c r="X155" s="139">
        <v>0.5</v>
      </c>
      <c r="Y155" s="139">
        <v>0.5</v>
      </c>
      <c r="Z155" s="133" t="s">
        <v>31</v>
      </c>
      <c r="AA155" s="228" t="s">
        <v>439</v>
      </c>
      <c r="AB155" s="134" t="s">
        <v>29</v>
      </c>
      <c r="AC155" s="134" t="s">
        <v>30</v>
      </c>
    </row>
    <row r="156" spans="1:29" s="141" customFormat="1" ht="63" customHeight="1" x14ac:dyDescent="0.3">
      <c r="A156" s="57">
        <f t="shared" si="8"/>
        <v>145</v>
      </c>
      <c r="B156" s="134" t="s">
        <v>436</v>
      </c>
      <c r="C156" s="135" t="s">
        <v>467</v>
      </c>
      <c r="D156" s="135" t="s">
        <v>25</v>
      </c>
      <c r="E156" s="225" t="s">
        <v>51</v>
      </c>
      <c r="F156" s="135" t="s">
        <v>475</v>
      </c>
      <c r="G156" s="133"/>
      <c r="H156" s="133"/>
      <c r="I156" s="133"/>
      <c r="J156" s="226" t="s">
        <v>432</v>
      </c>
      <c r="K156" s="227" t="s">
        <v>438</v>
      </c>
      <c r="L156" s="133">
        <v>12</v>
      </c>
      <c r="M156" s="138">
        <f t="shared" si="7"/>
        <v>6</v>
      </c>
      <c r="N156" s="133">
        <v>45</v>
      </c>
      <c r="O156" s="138">
        <f t="shared" si="9"/>
        <v>22.5</v>
      </c>
      <c r="P156" s="230">
        <v>100081.48</v>
      </c>
      <c r="Q156" s="230">
        <v>100081.48</v>
      </c>
      <c r="R156" s="230">
        <v>0</v>
      </c>
      <c r="S156" s="230">
        <v>0</v>
      </c>
      <c r="T156" s="230">
        <v>0</v>
      </c>
      <c r="U156" s="230">
        <v>0</v>
      </c>
      <c r="V156" s="139">
        <v>0.5</v>
      </c>
      <c r="W156" s="139">
        <v>0.5</v>
      </c>
      <c r="X156" s="139">
        <v>0.5</v>
      </c>
      <c r="Y156" s="139">
        <v>0.5</v>
      </c>
      <c r="Z156" s="133" t="s">
        <v>31</v>
      </c>
      <c r="AA156" s="228" t="s">
        <v>440</v>
      </c>
      <c r="AB156" s="134" t="s">
        <v>29</v>
      </c>
      <c r="AC156" s="134" t="s">
        <v>30</v>
      </c>
    </row>
    <row r="157" spans="1:29" s="141" customFormat="1" ht="63" customHeight="1" x14ac:dyDescent="0.3">
      <c r="A157" s="57">
        <f t="shared" si="8"/>
        <v>146</v>
      </c>
      <c r="B157" s="134" t="s">
        <v>436</v>
      </c>
      <c r="C157" s="135" t="s">
        <v>467</v>
      </c>
      <c r="D157" s="135" t="s">
        <v>25</v>
      </c>
      <c r="E157" s="225" t="s">
        <v>51</v>
      </c>
      <c r="F157" s="135" t="s">
        <v>475</v>
      </c>
      <c r="G157" s="133"/>
      <c r="H157" s="133"/>
      <c r="I157" s="133"/>
      <c r="J157" s="226" t="s">
        <v>433</v>
      </c>
      <c r="K157" s="227" t="s">
        <v>68</v>
      </c>
      <c r="L157" s="133">
        <v>12</v>
      </c>
      <c r="M157" s="138">
        <f t="shared" si="7"/>
        <v>6</v>
      </c>
      <c r="N157" s="229">
        <v>96125</v>
      </c>
      <c r="O157" s="138">
        <f t="shared" si="9"/>
        <v>48062.5</v>
      </c>
      <c r="P157" s="230">
        <v>100081.48</v>
      </c>
      <c r="Q157" s="230">
        <v>100081.48</v>
      </c>
      <c r="R157" s="230">
        <v>0</v>
      </c>
      <c r="S157" s="230">
        <v>0</v>
      </c>
      <c r="T157" s="230">
        <v>0</v>
      </c>
      <c r="U157" s="230">
        <v>0</v>
      </c>
      <c r="V157" s="139">
        <v>0.5</v>
      </c>
      <c r="W157" s="139">
        <v>0.5</v>
      </c>
      <c r="X157" s="139">
        <v>0.5</v>
      </c>
      <c r="Y157" s="139">
        <v>0.5</v>
      </c>
      <c r="Z157" s="133" t="s">
        <v>31</v>
      </c>
      <c r="AA157" s="228" t="s">
        <v>441</v>
      </c>
      <c r="AB157" s="134" t="s">
        <v>29</v>
      </c>
      <c r="AC157" s="134" t="s">
        <v>30</v>
      </c>
    </row>
    <row r="158" spans="1:29" s="141" customFormat="1" ht="63" customHeight="1" x14ac:dyDescent="0.3">
      <c r="A158" s="57">
        <f t="shared" si="8"/>
        <v>147</v>
      </c>
      <c r="B158" s="134" t="s">
        <v>436</v>
      </c>
      <c r="C158" s="135" t="s">
        <v>467</v>
      </c>
      <c r="D158" s="135" t="s">
        <v>25</v>
      </c>
      <c r="E158" s="225" t="s">
        <v>51</v>
      </c>
      <c r="F158" s="135" t="s">
        <v>475</v>
      </c>
      <c r="G158" s="133"/>
      <c r="H158" s="133"/>
      <c r="I158" s="133"/>
      <c r="J158" s="226" t="s">
        <v>434</v>
      </c>
      <c r="K158" s="227" t="s">
        <v>63</v>
      </c>
      <c r="L158" s="133">
        <v>12</v>
      </c>
      <c r="M158" s="138">
        <f t="shared" si="7"/>
        <v>6</v>
      </c>
      <c r="N158" s="133">
        <v>45</v>
      </c>
      <c r="O158" s="138">
        <f t="shared" si="9"/>
        <v>22.5</v>
      </c>
      <c r="P158" s="230">
        <v>100081.48</v>
      </c>
      <c r="Q158" s="230">
        <v>100081.48</v>
      </c>
      <c r="R158" s="230">
        <v>0</v>
      </c>
      <c r="S158" s="230">
        <v>0</v>
      </c>
      <c r="T158" s="230">
        <v>0</v>
      </c>
      <c r="U158" s="230">
        <v>0</v>
      </c>
      <c r="V158" s="139">
        <v>0.5</v>
      </c>
      <c r="W158" s="139">
        <v>0.5</v>
      </c>
      <c r="X158" s="139">
        <v>0.5</v>
      </c>
      <c r="Y158" s="139">
        <v>0.5</v>
      </c>
      <c r="Z158" s="133" t="s">
        <v>31</v>
      </c>
      <c r="AA158" s="228" t="s">
        <v>442</v>
      </c>
      <c r="AB158" s="134" t="s">
        <v>29</v>
      </c>
      <c r="AC158" s="134" t="s">
        <v>30</v>
      </c>
    </row>
    <row r="159" spans="1:29" s="141" customFormat="1" ht="63" customHeight="1" x14ac:dyDescent="0.3">
      <c r="A159" s="57">
        <f t="shared" si="8"/>
        <v>148</v>
      </c>
      <c r="B159" s="134" t="s">
        <v>436</v>
      </c>
      <c r="C159" s="135" t="s">
        <v>467</v>
      </c>
      <c r="D159" s="135" t="s">
        <v>25</v>
      </c>
      <c r="E159" s="225" t="s">
        <v>51</v>
      </c>
      <c r="F159" s="135" t="s">
        <v>475</v>
      </c>
      <c r="G159" s="133"/>
      <c r="H159" s="133"/>
      <c r="I159" s="133"/>
      <c r="J159" s="226" t="s">
        <v>435</v>
      </c>
      <c r="K159" s="227" t="s">
        <v>289</v>
      </c>
      <c r="L159" s="133">
        <v>4</v>
      </c>
      <c r="M159" s="138">
        <f t="shared" si="7"/>
        <v>2</v>
      </c>
      <c r="N159" s="133">
        <v>45</v>
      </c>
      <c r="O159" s="138">
        <f t="shared" si="9"/>
        <v>22.5</v>
      </c>
      <c r="P159" s="230">
        <v>100081.48</v>
      </c>
      <c r="Q159" s="230">
        <v>100081.48</v>
      </c>
      <c r="R159" s="230">
        <v>0</v>
      </c>
      <c r="S159" s="230">
        <v>0</v>
      </c>
      <c r="T159" s="230">
        <v>0</v>
      </c>
      <c r="U159" s="230">
        <v>0</v>
      </c>
      <c r="V159" s="139">
        <v>0.5</v>
      </c>
      <c r="W159" s="139">
        <v>0.5</v>
      </c>
      <c r="X159" s="139">
        <v>0.5</v>
      </c>
      <c r="Y159" s="139">
        <v>0.5</v>
      </c>
      <c r="Z159" s="133" t="s">
        <v>31</v>
      </c>
      <c r="AA159" s="228" t="s">
        <v>443</v>
      </c>
      <c r="AB159" s="134" t="s">
        <v>29</v>
      </c>
      <c r="AC159" s="134" t="s">
        <v>30</v>
      </c>
    </row>
    <row r="160" spans="1:29" s="3" customFormat="1" ht="21.75" customHeight="1" x14ac:dyDescent="0.3">
      <c r="C160" s="4"/>
      <c r="M160" s="14"/>
      <c r="P160" s="18">
        <f>SUM(P12:P159)</f>
        <v>420968764.45000011</v>
      </c>
      <c r="Q160" s="18">
        <f>SUM(Q12:Q159)</f>
        <v>499215566.56999969</v>
      </c>
      <c r="R160" s="18">
        <f t="shared" ref="R160:U160" si="10">SUM(R12:R159)</f>
        <v>145721008.88399991</v>
      </c>
      <c r="S160" s="18">
        <f t="shared" si="10"/>
        <v>145721008.88399991</v>
      </c>
      <c r="T160" s="18">
        <f t="shared" si="10"/>
        <v>145721008.88399991</v>
      </c>
      <c r="U160" s="18">
        <f t="shared" si="10"/>
        <v>145721008.88399991</v>
      </c>
      <c r="AA160" s="10"/>
    </row>
    <row r="161" spans="13:17" s="4" customFormat="1" ht="10.199999999999999" x14ac:dyDescent="0.3">
      <c r="M161" s="53"/>
      <c r="P161" s="5"/>
      <c r="Q161" s="5"/>
    </row>
    <row r="162" spans="13:17" s="4" customFormat="1" ht="10.199999999999999" x14ac:dyDescent="0.3">
      <c r="M162" s="53"/>
      <c r="P162" s="7"/>
      <c r="Q162" s="5"/>
    </row>
    <row r="163" spans="13:17" s="4" customFormat="1" ht="10.199999999999999" x14ac:dyDescent="0.3">
      <c r="M163" s="53"/>
      <c r="P163" s="5"/>
      <c r="Q163" s="5"/>
    </row>
    <row r="164" spans="13:17" s="4" customFormat="1" ht="10.199999999999999" x14ac:dyDescent="0.3">
      <c r="M164" s="53"/>
      <c r="P164" s="5"/>
      <c r="Q164" s="5"/>
    </row>
    <row r="165" spans="13:17" s="4" customFormat="1" ht="10.199999999999999" x14ac:dyDescent="0.3">
      <c r="M165" s="53"/>
      <c r="P165" s="5"/>
      <c r="Q165" s="5"/>
    </row>
    <row r="166" spans="13:17" s="4" customFormat="1" ht="10.199999999999999" x14ac:dyDescent="0.3">
      <c r="M166" s="53"/>
      <c r="P166" s="5"/>
      <c r="Q166" s="5"/>
    </row>
    <row r="167" spans="13:17" s="4" customFormat="1" ht="10.199999999999999" x14ac:dyDescent="0.3">
      <c r="M167" s="53"/>
      <c r="P167" s="5"/>
      <c r="Q167" s="5"/>
    </row>
    <row r="168" spans="13:17" s="4" customFormat="1" ht="10.199999999999999" x14ac:dyDescent="0.3">
      <c r="M168" s="53"/>
      <c r="P168" s="5"/>
      <c r="Q168" s="5"/>
    </row>
    <row r="169" spans="13:17" s="4" customFormat="1" ht="10.199999999999999" x14ac:dyDescent="0.3">
      <c r="M169" s="53"/>
      <c r="P169" s="5"/>
      <c r="Q169" s="5"/>
    </row>
    <row r="170" spans="13:17" s="4" customFormat="1" ht="10.199999999999999" x14ac:dyDescent="0.3">
      <c r="M170" s="53"/>
      <c r="P170" s="5"/>
      <c r="Q170" s="5"/>
    </row>
    <row r="171" spans="13:17" s="4" customFormat="1" ht="10.199999999999999" x14ac:dyDescent="0.3">
      <c r="M171" s="53"/>
      <c r="P171" s="5"/>
      <c r="Q171" s="5"/>
    </row>
    <row r="172" spans="13:17" s="4" customFormat="1" ht="10.199999999999999" x14ac:dyDescent="0.3">
      <c r="M172" s="53"/>
      <c r="P172" s="5"/>
      <c r="Q172" s="5"/>
    </row>
    <row r="173" spans="13:17" s="4" customFormat="1" ht="10.199999999999999" x14ac:dyDescent="0.3">
      <c r="M173" s="53"/>
      <c r="P173" s="5"/>
      <c r="Q173" s="5"/>
    </row>
    <row r="174" spans="13:17" s="4" customFormat="1" ht="10.199999999999999" x14ac:dyDescent="0.3">
      <c r="M174" s="53"/>
      <c r="P174" s="5"/>
      <c r="Q174" s="5"/>
    </row>
    <row r="175" spans="13:17" s="4" customFormat="1" ht="10.199999999999999" x14ac:dyDescent="0.3">
      <c r="M175" s="53"/>
      <c r="P175" s="5"/>
      <c r="Q175" s="5"/>
    </row>
    <row r="176" spans="13:17" s="4" customFormat="1" ht="10.199999999999999" x14ac:dyDescent="0.3">
      <c r="M176" s="53"/>
      <c r="P176" s="5"/>
      <c r="Q176" s="5"/>
    </row>
    <row r="177" spans="9:21" s="4" customFormat="1" ht="10.199999999999999" x14ac:dyDescent="0.3">
      <c r="M177" s="53"/>
      <c r="P177" s="5"/>
      <c r="Q177" s="5"/>
    </row>
    <row r="178" spans="9:21" s="4" customFormat="1" ht="10.199999999999999" x14ac:dyDescent="0.3">
      <c r="M178" s="53"/>
      <c r="P178" s="5"/>
      <c r="Q178" s="5"/>
    </row>
    <row r="179" spans="9:21" s="4" customFormat="1" ht="10.199999999999999" x14ac:dyDescent="0.3">
      <c r="M179" s="53"/>
      <c r="P179" s="5"/>
      <c r="Q179" s="5"/>
    </row>
    <row r="180" spans="9:21" s="4" customFormat="1" ht="10.199999999999999" x14ac:dyDescent="0.3">
      <c r="M180" s="53"/>
      <c r="P180" s="5"/>
      <c r="Q180" s="5"/>
    </row>
    <row r="181" spans="9:21" s="4" customFormat="1" ht="10.199999999999999" x14ac:dyDescent="0.3">
      <c r="M181" s="53"/>
      <c r="P181" s="5"/>
      <c r="Q181" s="5"/>
    </row>
    <row r="182" spans="9:21" s="4" customFormat="1" ht="10.199999999999999" x14ac:dyDescent="0.3">
      <c r="M182" s="53"/>
      <c r="P182" s="5"/>
      <c r="Q182" s="5"/>
    </row>
    <row r="183" spans="9:21" s="4" customFormat="1" ht="10.199999999999999" x14ac:dyDescent="0.3">
      <c r="M183" s="53"/>
      <c r="P183" s="5"/>
      <c r="Q183" s="5"/>
    </row>
    <row r="184" spans="9:21" ht="16.5" customHeight="1" x14ac:dyDescent="0.3">
      <c r="I184" s="6"/>
      <c r="J184" s="6"/>
      <c r="K184" s="6"/>
      <c r="L184" s="52"/>
      <c r="M184" s="53"/>
      <c r="N184" s="6"/>
      <c r="O184" s="6"/>
      <c r="Q184" s="7"/>
      <c r="R184" s="7"/>
      <c r="S184" s="7"/>
      <c r="T184" s="7"/>
      <c r="U184" s="7"/>
    </row>
    <row r="185" spans="9:21" ht="16.5" customHeight="1" x14ac:dyDescent="0.3">
      <c r="I185" s="6"/>
      <c r="J185" s="6"/>
      <c r="K185" s="6"/>
      <c r="L185" s="6"/>
      <c r="M185" s="54"/>
      <c r="N185" s="6"/>
      <c r="O185" s="6"/>
      <c r="P185" s="7"/>
      <c r="Q185" s="7"/>
      <c r="R185" s="7"/>
      <c r="S185" s="7"/>
      <c r="T185" s="7"/>
      <c r="U185" s="7"/>
    </row>
    <row r="186" spans="9:21" ht="16.5" customHeight="1" x14ac:dyDescent="0.3">
      <c r="I186" s="6"/>
      <c r="J186" s="7"/>
      <c r="K186" s="6"/>
      <c r="L186" s="6"/>
      <c r="M186" s="15"/>
      <c r="N186" s="6"/>
      <c r="O186" s="6"/>
      <c r="P186" s="7"/>
      <c r="Q186" s="7"/>
      <c r="R186" s="7"/>
      <c r="S186" s="7"/>
      <c r="T186" s="7"/>
      <c r="U186" s="7"/>
    </row>
    <row r="187" spans="9:21" ht="16.5" customHeight="1" x14ac:dyDescent="0.3">
      <c r="I187" s="6"/>
      <c r="J187" s="6"/>
      <c r="K187" s="6"/>
      <c r="L187" s="6"/>
      <c r="M187" s="15"/>
      <c r="N187" s="6"/>
      <c r="O187" s="6"/>
      <c r="P187" s="7"/>
      <c r="Q187" s="7"/>
      <c r="R187" s="7"/>
      <c r="S187" s="7"/>
      <c r="T187" s="7"/>
      <c r="U187" s="7"/>
    </row>
  </sheetData>
  <mergeCells count="7">
    <mergeCell ref="A10:AC10"/>
    <mergeCell ref="A1:AC4"/>
    <mergeCell ref="A5:AC5"/>
    <mergeCell ref="A6:AC6"/>
    <mergeCell ref="A7:AC7"/>
    <mergeCell ref="A8:AC8"/>
    <mergeCell ref="A9:AC9"/>
  </mergeCells>
  <printOptions horizontalCentered="1" verticalCentered="1"/>
  <pageMargins left="0" right="3.937007874015748E-2" top="0.15748031496062992" bottom="1.5354330708661419" header="0.31496062992125984" footer="0.31496062992125984"/>
  <pageSetup scale="49" orientation="landscape" horizontalDpi="300" verticalDpi="300" r:id="rId1"/>
  <headerFooter>
    <oddFooter>&amp;R&amp;P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187"/>
  <sheetViews>
    <sheetView view="pageBreakPreview" topLeftCell="A56" zoomScale="90" zoomScaleNormal="100" zoomScaleSheetLayoutView="90" workbookViewId="0">
      <selection activeCell="N158" sqref="N158"/>
    </sheetView>
  </sheetViews>
  <sheetFormatPr baseColWidth="10" defaultColWidth="11.5546875" defaultRowHeight="7.8" x14ac:dyDescent="0.3"/>
  <cols>
    <col min="1" max="1" width="5.109375" style="1" customWidth="1"/>
    <col min="2" max="2" width="10" style="1" customWidth="1"/>
    <col min="3" max="3" width="8.33203125" style="1" customWidth="1"/>
    <col min="4" max="4" width="8.5546875" style="1" customWidth="1"/>
    <col min="5" max="5" width="9.6640625" style="1" customWidth="1"/>
    <col min="6" max="6" width="6.33203125" style="1" customWidth="1"/>
    <col min="7" max="7" width="7" style="1" hidden="1" customWidth="1"/>
    <col min="8" max="8" width="9.109375" style="1" hidden="1" customWidth="1"/>
    <col min="9" max="9" width="8.33203125" style="1" hidden="1" customWidth="1"/>
    <col min="10" max="10" width="21" style="1" customWidth="1"/>
    <col min="11" max="11" width="7" style="1" customWidth="1"/>
    <col min="12" max="12" width="11.88671875" style="1" customWidth="1"/>
    <col min="13" max="13" width="12" style="16" customWidth="1"/>
    <col min="14" max="14" width="8" style="1" customWidth="1"/>
    <col min="15" max="15" width="6.5546875" style="1" customWidth="1"/>
    <col min="16" max="16" width="16.5546875" style="1" customWidth="1"/>
    <col min="17" max="17" width="15.88671875" style="1" customWidth="1"/>
    <col min="18" max="18" width="16.109375" style="1" customWidth="1"/>
    <col min="19" max="19" width="15.88671875" style="1" customWidth="1"/>
    <col min="20" max="20" width="16" style="1" customWidth="1"/>
    <col min="21" max="21" width="15.88671875" style="1" customWidth="1"/>
    <col min="22" max="22" width="7.109375" style="1" customWidth="1"/>
    <col min="23" max="23" width="6.109375" style="1" customWidth="1"/>
    <col min="24" max="24" width="6.33203125" style="1" customWidth="1"/>
    <col min="25" max="25" width="7.5546875" style="1" customWidth="1"/>
    <col min="26" max="26" width="7.109375" style="1" customWidth="1"/>
    <col min="27" max="27" width="15" style="1" customWidth="1"/>
    <col min="28" max="28" width="6.44140625" style="1" customWidth="1"/>
    <col min="29" max="29" width="8.44140625" style="1" customWidth="1"/>
    <col min="30" max="16384" width="11.5546875" style="1"/>
  </cols>
  <sheetData>
    <row r="1" spans="1:45" ht="18.75" customHeight="1" x14ac:dyDescent="0.3">
      <c r="A1" s="270" t="s">
        <v>98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</row>
    <row r="2" spans="1:45" ht="6.75" customHeight="1" x14ac:dyDescent="0.3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</row>
    <row r="3" spans="1:45" ht="7.5" customHeight="1" x14ac:dyDescent="0.3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</row>
    <row r="4" spans="1:45" ht="16.95" hidden="1" customHeight="1" x14ac:dyDescent="0.3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</row>
    <row r="5" spans="1:45" ht="16.5" customHeight="1" x14ac:dyDescent="0.3">
      <c r="A5" s="271" t="s">
        <v>99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</row>
    <row r="6" spans="1:45" ht="15.75" hidden="1" customHeight="1" x14ac:dyDescent="0.3">
      <c r="A6" s="272" t="s">
        <v>0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</row>
    <row r="7" spans="1:45" ht="17.25" customHeight="1" x14ac:dyDescent="0.3">
      <c r="A7" s="271" t="s">
        <v>72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</row>
    <row r="8" spans="1:45" ht="15.6" customHeight="1" x14ac:dyDescent="0.3">
      <c r="A8" s="273" t="s">
        <v>100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</row>
    <row r="9" spans="1:45" ht="15" hidden="1" customHeight="1" x14ac:dyDescent="0.3">
      <c r="A9" s="268" t="s">
        <v>1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</row>
    <row r="10" spans="1:45" ht="27.75" customHeight="1" x14ac:dyDescent="0.3">
      <c r="A10" s="269" t="s">
        <v>2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</row>
    <row r="11" spans="1:45" s="12" customFormat="1" ht="66" customHeight="1" x14ac:dyDescent="0.3">
      <c r="A11" s="19" t="s">
        <v>3</v>
      </c>
      <c r="B11" s="19" t="s">
        <v>4</v>
      </c>
      <c r="C11" s="19" t="s">
        <v>5</v>
      </c>
      <c r="D11" s="19" t="s">
        <v>6</v>
      </c>
      <c r="E11" s="19" t="s">
        <v>7</v>
      </c>
      <c r="F11" s="19" t="s">
        <v>8</v>
      </c>
      <c r="G11" s="19" t="s">
        <v>9</v>
      </c>
      <c r="H11" s="19" t="s">
        <v>10</v>
      </c>
      <c r="I11" s="19" t="s">
        <v>11</v>
      </c>
      <c r="J11" s="19" t="s">
        <v>12</v>
      </c>
      <c r="K11" s="19" t="s">
        <v>52</v>
      </c>
      <c r="L11" s="19" t="s">
        <v>13</v>
      </c>
      <c r="M11" s="20" t="s">
        <v>14</v>
      </c>
      <c r="N11" s="19" t="s">
        <v>15</v>
      </c>
      <c r="O11" s="19" t="s">
        <v>16</v>
      </c>
      <c r="P11" s="21" t="s">
        <v>73</v>
      </c>
      <c r="Q11" s="21" t="s">
        <v>74</v>
      </c>
      <c r="R11" s="21" t="s">
        <v>75</v>
      </c>
      <c r="S11" s="21" t="s">
        <v>76</v>
      </c>
      <c r="T11" s="21" t="s">
        <v>77</v>
      </c>
      <c r="U11" s="21" t="s">
        <v>78</v>
      </c>
      <c r="V11" s="19" t="s">
        <v>17</v>
      </c>
      <c r="W11" s="19" t="s">
        <v>18</v>
      </c>
      <c r="X11" s="19" t="s">
        <v>19</v>
      </c>
      <c r="Y11" s="19" t="s">
        <v>20</v>
      </c>
      <c r="Z11" s="19" t="s">
        <v>21</v>
      </c>
      <c r="AA11" s="19" t="s">
        <v>22</v>
      </c>
      <c r="AB11" s="19" t="s">
        <v>23</v>
      </c>
      <c r="AC11" s="19" t="s">
        <v>24</v>
      </c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ht="73.5" customHeight="1" x14ac:dyDescent="0.3">
      <c r="A12" s="2">
        <v>1</v>
      </c>
      <c r="B12" s="11" t="s">
        <v>101</v>
      </c>
      <c r="C12" s="11" t="s">
        <v>444</v>
      </c>
      <c r="D12" s="11" t="s">
        <v>25</v>
      </c>
      <c r="E12" s="11" t="s">
        <v>26</v>
      </c>
      <c r="F12" s="11" t="s">
        <v>468</v>
      </c>
      <c r="G12" s="2"/>
      <c r="H12" s="2"/>
      <c r="I12" s="2"/>
      <c r="J12" s="9" t="s">
        <v>102</v>
      </c>
      <c r="K12" s="2" t="s">
        <v>108</v>
      </c>
      <c r="L12" s="2">
        <v>360</v>
      </c>
      <c r="M12" s="13">
        <f>L12/2</f>
        <v>180</v>
      </c>
      <c r="N12" s="13">
        <v>96125</v>
      </c>
      <c r="O12" s="13">
        <v>96125</v>
      </c>
      <c r="P12" s="8">
        <v>4548624.5799999991</v>
      </c>
      <c r="Q12" s="8">
        <v>4548624.5799999991</v>
      </c>
      <c r="R12" s="23"/>
      <c r="S12" s="23"/>
      <c r="T12" s="23"/>
      <c r="U12" s="23"/>
      <c r="V12" s="22">
        <v>0.5</v>
      </c>
      <c r="W12" s="22">
        <v>0.5</v>
      </c>
      <c r="X12" s="22">
        <v>0.5</v>
      </c>
      <c r="Y12" s="22">
        <v>0.5</v>
      </c>
      <c r="Z12" s="2" t="s">
        <v>31</v>
      </c>
      <c r="AA12" s="9" t="s">
        <v>110</v>
      </c>
      <c r="AB12" s="11" t="s">
        <v>29</v>
      </c>
      <c r="AC12" s="11" t="s">
        <v>30</v>
      </c>
    </row>
    <row r="13" spans="1:45" ht="71.25" customHeight="1" x14ac:dyDescent="0.3">
      <c r="A13" s="2">
        <v>2</v>
      </c>
      <c r="B13" s="11" t="s">
        <v>101</v>
      </c>
      <c r="C13" s="11" t="s">
        <v>444</v>
      </c>
      <c r="D13" s="11" t="s">
        <v>25</v>
      </c>
      <c r="E13" s="11" t="s">
        <v>26</v>
      </c>
      <c r="F13" s="11" t="s">
        <v>468</v>
      </c>
      <c r="G13" s="2"/>
      <c r="H13" s="2"/>
      <c r="I13" s="2"/>
      <c r="J13" s="9" t="s">
        <v>103</v>
      </c>
      <c r="K13" s="2" t="s">
        <v>33</v>
      </c>
      <c r="L13" s="2">
        <v>60</v>
      </c>
      <c r="M13" s="13">
        <f t="shared" ref="M13:M76" si="0">L13/2</f>
        <v>30</v>
      </c>
      <c r="N13" s="13">
        <v>96125</v>
      </c>
      <c r="O13" s="13">
        <v>96125</v>
      </c>
      <c r="P13" s="8">
        <v>4548624.5799999991</v>
      </c>
      <c r="Q13" s="8">
        <v>4548624.5799999991</v>
      </c>
      <c r="R13" s="23"/>
      <c r="S13" s="23"/>
      <c r="T13" s="23"/>
      <c r="U13" s="23"/>
      <c r="V13" s="22">
        <v>0.5</v>
      </c>
      <c r="W13" s="22">
        <v>0.5</v>
      </c>
      <c r="X13" s="22">
        <v>0.5</v>
      </c>
      <c r="Y13" s="22">
        <v>0.5</v>
      </c>
      <c r="Z13" s="2" t="s">
        <v>31</v>
      </c>
      <c r="AA13" s="9" t="s">
        <v>111</v>
      </c>
      <c r="AB13" s="11" t="s">
        <v>29</v>
      </c>
      <c r="AC13" s="11" t="s">
        <v>30</v>
      </c>
    </row>
    <row r="14" spans="1:45" ht="79.5" customHeight="1" x14ac:dyDescent="0.3">
      <c r="A14" s="2">
        <v>3</v>
      </c>
      <c r="B14" s="11" t="s">
        <v>101</v>
      </c>
      <c r="C14" s="11" t="s">
        <v>444</v>
      </c>
      <c r="D14" s="11" t="s">
        <v>25</v>
      </c>
      <c r="E14" s="11" t="s">
        <v>26</v>
      </c>
      <c r="F14" s="11" t="s">
        <v>468</v>
      </c>
      <c r="G14" s="2"/>
      <c r="H14" s="2"/>
      <c r="I14" s="2"/>
      <c r="J14" s="9" t="s">
        <v>104</v>
      </c>
      <c r="K14" s="2" t="s">
        <v>67</v>
      </c>
      <c r="L14" s="2">
        <v>240</v>
      </c>
      <c r="M14" s="13">
        <f t="shared" si="0"/>
        <v>120</v>
      </c>
      <c r="N14" s="13">
        <v>96125</v>
      </c>
      <c r="O14" s="13">
        <v>96125</v>
      </c>
      <c r="P14" s="8">
        <v>4548624.5599999987</v>
      </c>
      <c r="Q14" s="8">
        <v>4548624.5599999987</v>
      </c>
      <c r="R14" s="23"/>
      <c r="S14" s="23"/>
      <c r="T14" s="23"/>
      <c r="U14" s="23"/>
      <c r="V14" s="22">
        <v>0.5</v>
      </c>
      <c r="W14" s="22">
        <v>0.5</v>
      </c>
      <c r="X14" s="22">
        <v>0.5</v>
      </c>
      <c r="Y14" s="22">
        <v>0.5</v>
      </c>
      <c r="Z14" s="2" t="s">
        <v>31</v>
      </c>
      <c r="AA14" s="9" t="s">
        <v>112</v>
      </c>
      <c r="AB14" s="11" t="s">
        <v>29</v>
      </c>
      <c r="AC14" s="11" t="s">
        <v>30</v>
      </c>
    </row>
    <row r="15" spans="1:45" ht="131.25" customHeight="1" x14ac:dyDescent="0.3">
      <c r="A15" s="2">
        <v>4</v>
      </c>
      <c r="B15" s="11" t="s">
        <v>101</v>
      </c>
      <c r="C15" s="11" t="s">
        <v>444</v>
      </c>
      <c r="D15" s="11" t="s">
        <v>25</v>
      </c>
      <c r="E15" s="11" t="s">
        <v>26</v>
      </c>
      <c r="F15" s="11" t="s">
        <v>468</v>
      </c>
      <c r="G15" s="2"/>
      <c r="H15" s="2"/>
      <c r="I15" s="2"/>
      <c r="J15" s="9" t="s">
        <v>105</v>
      </c>
      <c r="K15" s="2" t="s">
        <v>63</v>
      </c>
      <c r="L15" s="2">
        <v>12</v>
      </c>
      <c r="M15" s="13">
        <f t="shared" si="0"/>
        <v>6</v>
      </c>
      <c r="N15" s="13">
        <v>96125</v>
      </c>
      <c r="O15" s="13">
        <v>96125</v>
      </c>
      <c r="P15" s="8">
        <v>4548624.5599999987</v>
      </c>
      <c r="Q15" s="8">
        <v>4548624.5599999987</v>
      </c>
      <c r="R15" s="23"/>
      <c r="S15" s="23"/>
      <c r="T15" s="23"/>
      <c r="U15" s="23"/>
      <c r="V15" s="22">
        <v>0.5</v>
      </c>
      <c r="W15" s="22">
        <v>0.5</v>
      </c>
      <c r="X15" s="22">
        <v>0.5</v>
      </c>
      <c r="Y15" s="22">
        <v>0.5</v>
      </c>
      <c r="Z15" s="2" t="s">
        <v>31</v>
      </c>
      <c r="AA15" s="9" t="s">
        <v>113</v>
      </c>
      <c r="AB15" s="11" t="s">
        <v>29</v>
      </c>
      <c r="AC15" s="11" t="s">
        <v>30</v>
      </c>
    </row>
    <row r="16" spans="1:45" ht="84.75" customHeight="1" x14ac:dyDescent="0.3">
      <c r="A16" s="2">
        <v>5</v>
      </c>
      <c r="B16" s="11" t="s">
        <v>101</v>
      </c>
      <c r="C16" s="11" t="s">
        <v>444</v>
      </c>
      <c r="D16" s="11" t="s">
        <v>25</v>
      </c>
      <c r="E16" s="11" t="s">
        <v>26</v>
      </c>
      <c r="F16" s="11" t="s">
        <v>468</v>
      </c>
      <c r="G16" s="2"/>
      <c r="H16" s="2"/>
      <c r="I16" s="2"/>
      <c r="J16" s="9" t="s">
        <v>106</v>
      </c>
      <c r="K16" s="2" t="s">
        <v>109</v>
      </c>
      <c r="L16" s="2">
        <v>12</v>
      </c>
      <c r="M16" s="13">
        <f t="shared" si="0"/>
        <v>6</v>
      </c>
      <c r="N16" s="13">
        <v>96125</v>
      </c>
      <c r="O16" s="13">
        <v>96125</v>
      </c>
      <c r="P16" s="8">
        <v>4548624.5599999987</v>
      </c>
      <c r="Q16" s="8">
        <v>4548624.5599999987</v>
      </c>
      <c r="R16" s="23"/>
      <c r="S16" s="23"/>
      <c r="T16" s="23"/>
      <c r="U16" s="23"/>
      <c r="V16" s="22">
        <v>0.5</v>
      </c>
      <c r="W16" s="22">
        <v>0.5</v>
      </c>
      <c r="X16" s="22">
        <v>0.5</v>
      </c>
      <c r="Y16" s="22">
        <v>0.5</v>
      </c>
      <c r="Z16" s="2" t="s">
        <v>31</v>
      </c>
      <c r="AA16" s="9" t="s">
        <v>114</v>
      </c>
      <c r="AB16" s="11" t="s">
        <v>29</v>
      </c>
      <c r="AC16" s="11" t="s">
        <v>30</v>
      </c>
    </row>
    <row r="17" spans="1:29" ht="131.25" customHeight="1" x14ac:dyDescent="0.3">
      <c r="A17" s="2">
        <v>6</v>
      </c>
      <c r="B17" s="11" t="s">
        <v>101</v>
      </c>
      <c r="C17" s="11" t="s">
        <v>444</v>
      </c>
      <c r="D17" s="11" t="s">
        <v>25</v>
      </c>
      <c r="E17" s="11" t="s">
        <v>26</v>
      </c>
      <c r="F17" s="11" t="s">
        <v>468</v>
      </c>
      <c r="G17" s="2"/>
      <c r="H17" s="2"/>
      <c r="I17" s="2"/>
      <c r="J17" s="9" t="s">
        <v>107</v>
      </c>
      <c r="K17" s="2" t="s">
        <v>33</v>
      </c>
      <c r="L17" s="2">
        <v>1200</v>
      </c>
      <c r="M17" s="13">
        <f t="shared" si="0"/>
        <v>600</v>
      </c>
      <c r="N17" s="13">
        <v>96125</v>
      </c>
      <c r="O17" s="13">
        <v>96125</v>
      </c>
      <c r="P17" s="8">
        <v>4548624.5399999991</v>
      </c>
      <c r="Q17" s="8">
        <v>4548624.5399999991</v>
      </c>
      <c r="R17" s="23"/>
      <c r="S17" s="23"/>
      <c r="T17" s="23"/>
      <c r="U17" s="23"/>
      <c r="V17" s="22">
        <v>0.5</v>
      </c>
      <c r="W17" s="22">
        <v>0.5</v>
      </c>
      <c r="X17" s="22">
        <v>0.5</v>
      </c>
      <c r="Y17" s="22">
        <v>0.5</v>
      </c>
      <c r="Z17" s="2" t="s">
        <v>31</v>
      </c>
      <c r="AA17" s="9" t="s">
        <v>115</v>
      </c>
      <c r="AB17" s="11" t="s">
        <v>29</v>
      </c>
      <c r="AC17" s="11" t="s">
        <v>30</v>
      </c>
    </row>
    <row r="18" spans="1:29" ht="79.5" customHeight="1" x14ac:dyDescent="0.3">
      <c r="A18" s="2">
        <v>1</v>
      </c>
      <c r="B18" s="11" t="s">
        <v>35</v>
      </c>
      <c r="C18" s="55" t="s">
        <v>445</v>
      </c>
      <c r="D18" s="55" t="s">
        <v>25</v>
      </c>
      <c r="E18" s="55" t="s">
        <v>26</v>
      </c>
      <c r="F18" s="55" t="s">
        <v>469</v>
      </c>
      <c r="G18" s="2"/>
      <c r="H18" s="2"/>
      <c r="I18" s="2"/>
      <c r="J18" s="9" t="s">
        <v>116</v>
      </c>
      <c r="K18" s="9" t="s">
        <v>63</v>
      </c>
      <c r="L18" s="25">
        <v>12</v>
      </c>
      <c r="M18" s="13">
        <f t="shared" si="0"/>
        <v>6</v>
      </c>
      <c r="N18" s="13">
        <v>96125</v>
      </c>
      <c r="O18" s="13">
        <v>96125</v>
      </c>
      <c r="P18" s="8">
        <v>695247.88</v>
      </c>
      <c r="Q18" s="8">
        <v>695247.88</v>
      </c>
      <c r="R18" s="23"/>
      <c r="S18" s="23"/>
      <c r="T18" s="23"/>
      <c r="U18" s="23"/>
      <c r="V18" s="22">
        <v>0.5</v>
      </c>
      <c r="W18" s="22">
        <v>0.5</v>
      </c>
      <c r="X18" s="22">
        <v>0.5</v>
      </c>
      <c r="Y18" s="22">
        <v>0.5</v>
      </c>
      <c r="Z18" s="2" t="s">
        <v>31</v>
      </c>
      <c r="AA18" s="9" t="s">
        <v>87</v>
      </c>
      <c r="AB18" s="11" t="s">
        <v>29</v>
      </c>
      <c r="AC18" s="11" t="s">
        <v>30</v>
      </c>
    </row>
    <row r="19" spans="1:29" ht="52.5" customHeight="1" x14ac:dyDescent="0.3">
      <c r="A19" s="2">
        <v>2</v>
      </c>
      <c r="B19" s="11" t="s">
        <v>35</v>
      </c>
      <c r="C19" s="55" t="s">
        <v>445</v>
      </c>
      <c r="D19" s="55" t="s">
        <v>25</v>
      </c>
      <c r="E19" s="55" t="s">
        <v>26</v>
      </c>
      <c r="F19" s="55" t="s">
        <v>469</v>
      </c>
      <c r="G19" s="2"/>
      <c r="H19" s="2"/>
      <c r="I19" s="2"/>
      <c r="J19" s="9" t="s">
        <v>117</v>
      </c>
      <c r="K19" s="9" t="s">
        <v>33</v>
      </c>
      <c r="L19" s="25">
        <v>300</v>
      </c>
      <c r="M19" s="13">
        <f t="shared" si="0"/>
        <v>150</v>
      </c>
      <c r="N19" s="13">
        <v>7000</v>
      </c>
      <c r="O19" s="13">
        <v>7000</v>
      </c>
      <c r="P19" s="8">
        <v>695247.88</v>
      </c>
      <c r="Q19" s="8">
        <v>695247.88</v>
      </c>
      <c r="R19" s="23"/>
      <c r="S19" s="23"/>
      <c r="T19" s="23"/>
      <c r="U19" s="23"/>
      <c r="V19" s="22">
        <v>0.5</v>
      </c>
      <c r="W19" s="22">
        <v>0.5</v>
      </c>
      <c r="X19" s="22">
        <v>0.5</v>
      </c>
      <c r="Y19" s="22">
        <v>0.5</v>
      </c>
      <c r="Z19" s="2" t="s">
        <v>31</v>
      </c>
      <c r="AA19" s="9" t="s">
        <v>122</v>
      </c>
      <c r="AB19" s="11" t="s">
        <v>29</v>
      </c>
      <c r="AC19" s="11" t="s">
        <v>30</v>
      </c>
    </row>
    <row r="20" spans="1:29" ht="69" customHeight="1" x14ac:dyDescent="0.3">
      <c r="A20" s="2">
        <v>3</v>
      </c>
      <c r="B20" s="11" t="s">
        <v>35</v>
      </c>
      <c r="C20" s="55" t="s">
        <v>445</v>
      </c>
      <c r="D20" s="55" t="s">
        <v>25</v>
      </c>
      <c r="E20" s="55" t="s">
        <v>26</v>
      </c>
      <c r="F20" s="55" t="s">
        <v>469</v>
      </c>
      <c r="G20" s="2"/>
      <c r="H20" s="2"/>
      <c r="I20" s="2"/>
      <c r="J20" s="9" t="s">
        <v>118</v>
      </c>
      <c r="K20" s="9" t="s">
        <v>33</v>
      </c>
      <c r="L20" s="25">
        <v>360</v>
      </c>
      <c r="M20" s="13">
        <f t="shared" si="0"/>
        <v>180</v>
      </c>
      <c r="N20" s="13">
        <v>2000</v>
      </c>
      <c r="O20" s="13">
        <v>2000</v>
      </c>
      <c r="P20" s="8">
        <v>695247.88</v>
      </c>
      <c r="Q20" s="8">
        <v>695247.88</v>
      </c>
      <c r="R20" s="23"/>
      <c r="S20" s="23"/>
      <c r="T20" s="23"/>
      <c r="U20" s="23"/>
      <c r="V20" s="22">
        <v>0.5</v>
      </c>
      <c r="W20" s="22">
        <v>0.5</v>
      </c>
      <c r="X20" s="22">
        <v>0.5</v>
      </c>
      <c r="Y20" s="22">
        <v>0.5</v>
      </c>
      <c r="Z20" s="2" t="s">
        <v>31</v>
      </c>
      <c r="AA20" s="9" t="s">
        <v>123</v>
      </c>
      <c r="AB20" s="11" t="s">
        <v>29</v>
      </c>
      <c r="AC20" s="11" t="s">
        <v>30</v>
      </c>
    </row>
    <row r="21" spans="1:29" ht="52.5" customHeight="1" x14ac:dyDescent="0.3">
      <c r="A21" s="2">
        <v>4</v>
      </c>
      <c r="B21" s="11" t="s">
        <v>35</v>
      </c>
      <c r="C21" s="55" t="s">
        <v>445</v>
      </c>
      <c r="D21" s="55" t="s">
        <v>25</v>
      </c>
      <c r="E21" s="55" t="s">
        <v>26</v>
      </c>
      <c r="F21" s="55" t="s">
        <v>469</v>
      </c>
      <c r="G21" s="2"/>
      <c r="H21" s="2"/>
      <c r="I21" s="2"/>
      <c r="J21" s="9" t="s">
        <v>119</v>
      </c>
      <c r="K21" s="9" t="s">
        <v>121</v>
      </c>
      <c r="L21" s="25">
        <v>120</v>
      </c>
      <c r="M21" s="13">
        <f t="shared" si="0"/>
        <v>60</v>
      </c>
      <c r="N21" s="13">
        <v>96125</v>
      </c>
      <c r="O21" s="13">
        <v>96125</v>
      </c>
      <c r="P21" s="8">
        <v>695247.88</v>
      </c>
      <c r="Q21" s="8">
        <v>695247.88</v>
      </c>
      <c r="R21" s="23"/>
      <c r="S21" s="23"/>
      <c r="T21" s="23"/>
      <c r="U21" s="23"/>
      <c r="V21" s="22">
        <v>0.5</v>
      </c>
      <c r="W21" s="22">
        <v>0.5</v>
      </c>
      <c r="X21" s="22">
        <v>0.5</v>
      </c>
      <c r="Y21" s="22">
        <v>0.5</v>
      </c>
      <c r="Z21" s="2" t="s">
        <v>31</v>
      </c>
      <c r="AA21" s="9" t="s">
        <v>124</v>
      </c>
      <c r="AB21" s="11" t="s">
        <v>29</v>
      </c>
      <c r="AC21" s="11" t="s">
        <v>30</v>
      </c>
    </row>
    <row r="22" spans="1:29" ht="71.25" customHeight="1" x14ac:dyDescent="0.3">
      <c r="A22" s="2">
        <v>5</v>
      </c>
      <c r="B22" s="11" t="s">
        <v>35</v>
      </c>
      <c r="C22" s="55" t="s">
        <v>445</v>
      </c>
      <c r="D22" s="55" t="s">
        <v>25</v>
      </c>
      <c r="E22" s="55" t="s">
        <v>26</v>
      </c>
      <c r="F22" s="55" t="s">
        <v>469</v>
      </c>
      <c r="G22" s="2"/>
      <c r="H22" s="2"/>
      <c r="I22" s="2"/>
      <c r="J22" s="9" t="s">
        <v>120</v>
      </c>
      <c r="K22" s="9" t="s">
        <v>33</v>
      </c>
      <c r="L22" s="25">
        <v>120</v>
      </c>
      <c r="M22" s="13">
        <f t="shared" si="0"/>
        <v>60</v>
      </c>
      <c r="N22" s="13">
        <v>96125</v>
      </c>
      <c r="O22" s="13">
        <v>96125</v>
      </c>
      <c r="P22" s="8">
        <v>695247.88</v>
      </c>
      <c r="Q22" s="8">
        <v>695247.88</v>
      </c>
      <c r="R22" s="23"/>
      <c r="S22" s="23"/>
      <c r="T22" s="23"/>
      <c r="U22" s="23"/>
      <c r="V22" s="22">
        <v>0.5</v>
      </c>
      <c r="W22" s="22">
        <v>0.5</v>
      </c>
      <c r="X22" s="22">
        <v>0.5</v>
      </c>
      <c r="Y22" s="22">
        <v>0.5</v>
      </c>
      <c r="Z22" s="2" t="s">
        <v>31</v>
      </c>
      <c r="AA22" s="9" t="s">
        <v>125</v>
      </c>
      <c r="AB22" s="11" t="s">
        <v>29</v>
      </c>
      <c r="AC22" s="11" t="s">
        <v>30</v>
      </c>
    </row>
    <row r="23" spans="1:29" ht="70.5" customHeight="1" x14ac:dyDescent="0.3">
      <c r="A23" s="2">
        <v>1</v>
      </c>
      <c r="B23" s="11" t="s">
        <v>43</v>
      </c>
      <c r="C23" s="55" t="s">
        <v>446</v>
      </c>
      <c r="D23" s="55" t="s">
        <v>25</v>
      </c>
      <c r="E23" s="55" t="s">
        <v>26</v>
      </c>
      <c r="F23" s="55" t="s">
        <v>469</v>
      </c>
      <c r="G23" s="2"/>
      <c r="H23" s="2"/>
      <c r="I23" s="2"/>
      <c r="J23" s="24" t="s">
        <v>126</v>
      </c>
      <c r="K23" s="25" t="s">
        <v>63</v>
      </c>
      <c r="L23" s="2">
        <v>12</v>
      </c>
      <c r="M23" s="13">
        <f t="shared" si="0"/>
        <v>6</v>
      </c>
      <c r="N23" s="13">
        <v>96125</v>
      </c>
      <c r="O23" s="13">
        <v>96125</v>
      </c>
      <c r="P23" s="8">
        <v>1496671.28</v>
      </c>
      <c r="Q23" s="8">
        <v>1496671.28</v>
      </c>
      <c r="R23" s="23"/>
      <c r="S23" s="23"/>
      <c r="T23" s="23"/>
      <c r="U23" s="23"/>
      <c r="V23" s="22">
        <v>0.5</v>
      </c>
      <c r="W23" s="22">
        <v>0.5</v>
      </c>
      <c r="X23" s="22">
        <v>0.5</v>
      </c>
      <c r="Y23" s="22">
        <v>0.5</v>
      </c>
      <c r="Z23" s="2" t="s">
        <v>31</v>
      </c>
      <c r="AA23" s="9" t="s">
        <v>138</v>
      </c>
      <c r="AB23" s="11" t="s">
        <v>29</v>
      </c>
      <c r="AC23" s="11" t="s">
        <v>30</v>
      </c>
    </row>
    <row r="24" spans="1:29" ht="67.5" customHeight="1" x14ac:dyDescent="0.3">
      <c r="A24" s="2">
        <v>2</v>
      </c>
      <c r="B24" s="11" t="s">
        <v>43</v>
      </c>
      <c r="C24" s="55" t="s">
        <v>446</v>
      </c>
      <c r="D24" s="55" t="s">
        <v>25</v>
      </c>
      <c r="E24" s="55" t="s">
        <v>26</v>
      </c>
      <c r="F24" s="55" t="s">
        <v>469</v>
      </c>
      <c r="G24" s="2"/>
      <c r="H24" s="2"/>
      <c r="I24" s="2"/>
      <c r="J24" s="24" t="s">
        <v>127</v>
      </c>
      <c r="K24" s="25" t="s">
        <v>63</v>
      </c>
      <c r="L24" s="2">
        <v>12</v>
      </c>
      <c r="M24" s="13">
        <f t="shared" si="0"/>
        <v>6</v>
      </c>
      <c r="N24" s="13">
        <v>96125</v>
      </c>
      <c r="O24" s="13">
        <v>96125</v>
      </c>
      <c r="P24" s="8">
        <v>1496671.28</v>
      </c>
      <c r="Q24" s="8">
        <v>1496671.28</v>
      </c>
      <c r="R24" s="23"/>
      <c r="S24" s="23"/>
      <c r="T24" s="23"/>
      <c r="U24" s="23"/>
      <c r="V24" s="22">
        <v>0.5</v>
      </c>
      <c r="W24" s="22">
        <v>0.5</v>
      </c>
      <c r="X24" s="22">
        <v>0.5</v>
      </c>
      <c r="Y24" s="22">
        <v>0.5</v>
      </c>
      <c r="Z24" s="2" t="s">
        <v>31</v>
      </c>
      <c r="AA24" s="9" t="s">
        <v>139</v>
      </c>
      <c r="AB24" s="11" t="s">
        <v>29</v>
      </c>
      <c r="AC24" s="11" t="s">
        <v>30</v>
      </c>
    </row>
    <row r="25" spans="1:29" ht="57" customHeight="1" x14ac:dyDescent="0.3">
      <c r="A25" s="2">
        <v>3</v>
      </c>
      <c r="B25" s="11" t="s">
        <v>43</v>
      </c>
      <c r="C25" s="55" t="s">
        <v>446</v>
      </c>
      <c r="D25" s="55" t="s">
        <v>25</v>
      </c>
      <c r="E25" s="55" t="s">
        <v>26</v>
      </c>
      <c r="F25" s="55" t="s">
        <v>469</v>
      </c>
      <c r="G25" s="2"/>
      <c r="H25" s="2"/>
      <c r="I25" s="2"/>
      <c r="J25" s="24" t="s">
        <v>128</v>
      </c>
      <c r="K25" s="25" t="s">
        <v>63</v>
      </c>
      <c r="L25" s="2">
        <v>12</v>
      </c>
      <c r="M25" s="13">
        <f t="shared" si="0"/>
        <v>6</v>
      </c>
      <c r="N25" s="13">
        <v>96125</v>
      </c>
      <c r="O25" s="13">
        <v>96125</v>
      </c>
      <c r="P25" s="8">
        <v>1496671.28</v>
      </c>
      <c r="Q25" s="8">
        <v>1496671.28</v>
      </c>
      <c r="R25" s="23"/>
      <c r="S25" s="23"/>
      <c r="T25" s="23"/>
      <c r="U25" s="23"/>
      <c r="V25" s="22">
        <v>0.5</v>
      </c>
      <c r="W25" s="22">
        <v>0.5</v>
      </c>
      <c r="X25" s="22">
        <v>0.5</v>
      </c>
      <c r="Y25" s="22">
        <v>0.5</v>
      </c>
      <c r="Z25" s="2" t="s">
        <v>31</v>
      </c>
      <c r="AA25" s="9" t="s">
        <v>140</v>
      </c>
      <c r="AB25" s="11" t="s">
        <v>29</v>
      </c>
      <c r="AC25" s="11" t="s">
        <v>30</v>
      </c>
    </row>
    <row r="26" spans="1:29" ht="50.25" customHeight="1" x14ac:dyDescent="0.3">
      <c r="A26" s="2">
        <v>4</v>
      </c>
      <c r="B26" s="11" t="s">
        <v>43</v>
      </c>
      <c r="C26" s="55" t="s">
        <v>446</v>
      </c>
      <c r="D26" s="55" t="s">
        <v>25</v>
      </c>
      <c r="E26" s="55" t="s">
        <v>26</v>
      </c>
      <c r="F26" s="55" t="s">
        <v>469</v>
      </c>
      <c r="G26" s="2"/>
      <c r="H26" s="2"/>
      <c r="I26" s="2"/>
      <c r="J26" s="24" t="s">
        <v>129</v>
      </c>
      <c r="K26" s="25" t="s">
        <v>63</v>
      </c>
      <c r="L26" s="2">
        <v>120</v>
      </c>
      <c r="M26" s="13">
        <f t="shared" si="0"/>
        <v>60</v>
      </c>
      <c r="N26" s="13">
        <v>96125</v>
      </c>
      <c r="O26" s="13">
        <v>96125</v>
      </c>
      <c r="P26" s="8">
        <v>1496671.28</v>
      </c>
      <c r="Q26" s="8">
        <v>1496671.28</v>
      </c>
      <c r="R26" s="23"/>
      <c r="S26" s="23"/>
      <c r="T26" s="23"/>
      <c r="U26" s="23"/>
      <c r="V26" s="22">
        <v>0.5</v>
      </c>
      <c r="W26" s="22">
        <v>0.5</v>
      </c>
      <c r="X26" s="22">
        <v>0.5</v>
      </c>
      <c r="Y26" s="22">
        <v>0.5</v>
      </c>
      <c r="Z26" s="2" t="s">
        <v>31</v>
      </c>
      <c r="AA26" s="9" t="s">
        <v>141</v>
      </c>
      <c r="AB26" s="11" t="s">
        <v>29</v>
      </c>
      <c r="AC26" s="11" t="s">
        <v>30</v>
      </c>
    </row>
    <row r="27" spans="1:29" ht="56.25" customHeight="1" x14ac:dyDescent="0.3">
      <c r="A27" s="2">
        <v>5</v>
      </c>
      <c r="B27" s="11" t="s">
        <v>43</v>
      </c>
      <c r="C27" s="55" t="s">
        <v>446</v>
      </c>
      <c r="D27" s="55" t="s">
        <v>25</v>
      </c>
      <c r="E27" s="55" t="s">
        <v>26</v>
      </c>
      <c r="F27" s="55" t="s">
        <v>469</v>
      </c>
      <c r="G27" s="2"/>
      <c r="H27" s="2"/>
      <c r="I27" s="2"/>
      <c r="J27" s="24" t="s">
        <v>130</v>
      </c>
      <c r="K27" s="25" t="s">
        <v>63</v>
      </c>
      <c r="L27" s="2">
        <v>12</v>
      </c>
      <c r="M27" s="13">
        <f t="shared" si="0"/>
        <v>6</v>
      </c>
      <c r="N27" s="13">
        <v>96125</v>
      </c>
      <c r="O27" s="13">
        <v>96125</v>
      </c>
      <c r="P27" s="8">
        <v>1496671.28</v>
      </c>
      <c r="Q27" s="8">
        <v>1496671.28</v>
      </c>
      <c r="R27" s="23"/>
      <c r="S27" s="23"/>
      <c r="T27" s="23"/>
      <c r="U27" s="23"/>
      <c r="V27" s="22">
        <v>0.5</v>
      </c>
      <c r="W27" s="22">
        <v>0.5</v>
      </c>
      <c r="X27" s="22">
        <v>0.5</v>
      </c>
      <c r="Y27" s="22">
        <v>0.5</v>
      </c>
      <c r="Z27" s="2" t="s">
        <v>28</v>
      </c>
      <c r="AA27" s="9" t="s">
        <v>142</v>
      </c>
      <c r="AB27" s="11" t="s">
        <v>29</v>
      </c>
      <c r="AC27" s="11" t="s">
        <v>30</v>
      </c>
    </row>
    <row r="28" spans="1:29" ht="57.75" customHeight="1" x14ac:dyDescent="0.3">
      <c r="A28" s="2">
        <v>6</v>
      </c>
      <c r="B28" s="11" t="s">
        <v>43</v>
      </c>
      <c r="C28" s="55" t="s">
        <v>446</v>
      </c>
      <c r="D28" s="55" t="s">
        <v>25</v>
      </c>
      <c r="E28" s="55" t="s">
        <v>26</v>
      </c>
      <c r="F28" s="55" t="s">
        <v>469</v>
      </c>
      <c r="G28" s="2"/>
      <c r="H28" s="2"/>
      <c r="I28" s="2"/>
      <c r="J28" s="24" t="s">
        <v>131</v>
      </c>
      <c r="K28" s="25" t="s">
        <v>63</v>
      </c>
      <c r="L28" s="2">
        <v>12</v>
      </c>
      <c r="M28" s="13">
        <f t="shared" si="0"/>
        <v>6</v>
      </c>
      <c r="N28" s="13">
        <v>96125</v>
      </c>
      <c r="O28" s="13">
        <v>96125</v>
      </c>
      <c r="P28" s="8">
        <v>1496671.28</v>
      </c>
      <c r="Q28" s="8">
        <v>1496671.28</v>
      </c>
      <c r="R28" s="23"/>
      <c r="S28" s="23"/>
      <c r="T28" s="23"/>
      <c r="U28" s="23"/>
      <c r="V28" s="22">
        <v>0.5</v>
      </c>
      <c r="W28" s="22">
        <v>0.5</v>
      </c>
      <c r="X28" s="22">
        <v>0.5</v>
      </c>
      <c r="Y28" s="22">
        <v>0.5</v>
      </c>
      <c r="Z28" s="2" t="s">
        <v>28</v>
      </c>
      <c r="AA28" s="9" t="s">
        <v>143</v>
      </c>
      <c r="AB28" s="11" t="s">
        <v>29</v>
      </c>
      <c r="AC28" s="11" t="s">
        <v>30</v>
      </c>
    </row>
    <row r="29" spans="1:29" ht="72.75" customHeight="1" x14ac:dyDescent="0.3">
      <c r="A29" s="2">
        <v>7</v>
      </c>
      <c r="B29" s="11" t="s">
        <v>43</v>
      </c>
      <c r="C29" s="55" t="s">
        <v>446</v>
      </c>
      <c r="D29" s="55" t="s">
        <v>25</v>
      </c>
      <c r="E29" s="55" t="s">
        <v>26</v>
      </c>
      <c r="F29" s="55" t="s">
        <v>469</v>
      </c>
      <c r="G29" s="2"/>
      <c r="H29" s="2"/>
      <c r="I29" s="2"/>
      <c r="J29" s="24" t="s">
        <v>132</v>
      </c>
      <c r="K29" s="25" t="s">
        <v>63</v>
      </c>
      <c r="L29" s="2">
        <v>12</v>
      </c>
      <c r="M29" s="13">
        <f t="shared" si="0"/>
        <v>6</v>
      </c>
      <c r="N29" s="13">
        <v>96125</v>
      </c>
      <c r="O29" s="13">
        <v>96125</v>
      </c>
      <c r="P29" s="8">
        <v>1496671.28</v>
      </c>
      <c r="Q29" s="8">
        <v>1496671.28</v>
      </c>
      <c r="R29" s="23"/>
      <c r="S29" s="23"/>
      <c r="T29" s="23"/>
      <c r="U29" s="23"/>
      <c r="V29" s="22">
        <v>0.5</v>
      </c>
      <c r="W29" s="22">
        <v>0.5</v>
      </c>
      <c r="X29" s="22">
        <v>0.5</v>
      </c>
      <c r="Y29" s="22">
        <v>0.5</v>
      </c>
      <c r="Z29" s="2" t="s">
        <v>28</v>
      </c>
      <c r="AA29" s="9" t="s">
        <v>144</v>
      </c>
      <c r="AB29" s="11" t="s">
        <v>29</v>
      </c>
      <c r="AC29" s="11" t="s">
        <v>30</v>
      </c>
    </row>
    <row r="30" spans="1:29" ht="78" customHeight="1" x14ac:dyDescent="0.3">
      <c r="A30" s="2">
        <v>8</v>
      </c>
      <c r="B30" s="11" t="s">
        <v>43</v>
      </c>
      <c r="C30" s="55" t="s">
        <v>446</v>
      </c>
      <c r="D30" s="55" t="s">
        <v>25</v>
      </c>
      <c r="E30" s="55" t="s">
        <v>26</v>
      </c>
      <c r="F30" s="55" t="s">
        <v>469</v>
      </c>
      <c r="G30" s="2"/>
      <c r="H30" s="2"/>
      <c r="I30" s="2"/>
      <c r="J30" s="24" t="s">
        <v>133</v>
      </c>
      <c r="K30" s="25" t="s">
        <v>136</v>
      </c>
      <c r="L30" s="2">
        <v>12</v>
      </c>
      <c r="M30" s="13">
        <f t="shared" si="0"/>
        <v>6</v>
      </c>
      <c r="N30" s="13">
        <v>96125</v>
      </c>
      <c r="O30" s="13">
        <v>96125</v>
      </c>
      <c r="P30" s="8">
        <v>1496671.28</v>
      </c>
      <c r="Q30" s="8">
        <v>1496671.28</v>
      </c>
      <c r="R30" s="23"/>
      <c r="S30" s="23"/>
      <c r="T30" s="23"/>
      <c r="U30" s="23"/>
      <c r="V30" s="22">
        <v>0.5</v>
      </c>
      <c r="W30" s="22">
        <v>0.5</v>
      </c>
      <c r="X30" s="22">
        <v>0.5</v>
      </c>
      <c r="Y30" s="22">
        <v>0.5</v>
      </c>
      <c r="Z30" s="2" t="s">
        <v>28</v>
      </c>
      <c r="AA30" s="9" t="s">
        <v>145</v>
      </c>
      <c r="AB30" s="11" t="s">
        <v>29</v>
      </c>
      <c r="AC30" s="11" t="s">
        <v>30</v>
      </c>
    </row>
    <row r="31" spans="1:29" ht="65.25" customHeight="1" x14ac:dyDescent="0.3">
      <c r="A31" s="2">
        <v>9</v>
      </c>
      <c r="B31" s="11" t="s">
        <v>43</v>
      </c>
      <c r="C31" s="55" t="s">
        <v>446</v>
      </c>
      <c r="D31" s="55" t="s">
        <v>25</v>
      </c>
      <c r="E31" s="55" t="s">
        <v>26</v>
      </c>
      <c r="F31" s="55" t="s">
        <v>469</v>
      </c>
      <c r="G31" s="2"/>
      <c r="H31" s="2"/>
      <c r="I31" s="2"/>
      <c r="J31" s="24" t="s">
        <v>134</v>
      </c>
      <c r="K31" s="25" t="s">
        <v>65</v>
      </c>
      <c r="L31" s="2">
        <v>60</v>
      </c>
      <c r="M31" s="13">
        <f t="shared" si="0"/>
        <v>30</v>
      </c>
      <c r="N31" s="13">
        <v>96125</v>
      </c>
      <c r="O31" s="13">
        <v>96125</v>
      </c>
      <c r="P31" s="8">
        <v>1496671.28</v>
      </c>
      <c r="Q31" s="8">
        <v>1496671.28</v>
      </c>
      <c r="R31" s="23"/>
      <c r="S31" s="23"/>
      <c r="T31" s="23"/>
      <c r="U31" s="23"/>
      <c r="V31" s="22">
        <v>0.5</v>
      </c>
      <c r="W31" s="22">
        <v>0.5</v>
      </c>
      <c r="X31" s="22">
        <v>0.5</v>
      </c>
      <c r="Y31" s="22">
        <v>0.5</v>
      </c>
      <c r="Z31" s="2" t="s">
        <v>28</v>
      </c>
      <c r="AA31" s="9" t="s">
        <v>146</v>
      </c>
      <c r="AB31" s="11" t="s">
        <v>29</v>
      </c>
      <c r="AC31" s="11" t="s">
        <v>30</v>
      </c>
    </row>
    <row r="32" spans="1:29" ht="70.5" customHeight="1" x14ac:dyDescent="0.3">
      <c r="A32" s="2">
        <v>10</v>
      </c>
      <c r="B32" s="11" t="s">
        <v>43</v>
      </c>
      <c r="C32" s="55" t="s">
        <v>446</v>
      </c>
      <c r="D32" s="55" t="s">
        <v>25</v>
      </c>
      <c r="E32" s="55" t="s">
        <v>26</v>
      </c>
      <c r="F32" s="55" t="s">
        <v>469</v>
      </c>
      <c r="G32" s="2"/>
      <c r="H32" s="2"/>
      <c r="I32" s="2"/>
      <c r="J32" s="24" t="s">
        <v>135</v>
      </c>
      <c r="K32" s="25" t="s">
        <v>137</v>
      </c>
      <c r="L32" s="2">
        <v>12</v>
      </c>
      <c r="M32" s="13">
        <f t="shared" si="0"/>
        <v>6</v>
      </c>
      <c r="N32" s="13">
        <v>96125</v>
      </c>
      <c r="O32" s="13">
        <v>96125</v>
      </c>
      <c r="P32" s="8">
        <v>1496671.28</v>
      </c>
      <c r="Q32" s="8">
        <v>1496671.28</v>
      </c>
      <c r="R32" s="23"/>
      <c r="S32" s="23"/>
      <c r="T32" s="23"/>
      <c r="U32" s="23"/>
      <c r="V32" s="22">
        <v>0.5</v>
      </c>
      <c r="W32" s="22">
        <v>0.5</v>
      </c>
      <c r="X32" s="22">
        <v>0.5</v>
      </c>
      <c r="Y32" s="22">
        <v>0.5</v>
      </c>
      <c r="Z32" s="2" t="s">
        <v>28</v>
      </c>
      <c r="AA32" s="9" t="s">
        <v>147</v>
      </c>
      <c r="AB32" s="11" t="s">
        <v>29</v>
      </c>
      <c r="AC32" s="11" t="s">
        <v>30</v>
      </c>
    </row>
    <row r="33" spans="1:29" ht="71.25" customHeight="1" x14ac:dyDescent="0.3">
      <c r="A33" s="2">
        <v>1</v>
      </c>
      <c r="B33" s="11" t="s">
        <v>148</v>
      </c>
      <c r="C33" s="55" t="s">
        <v>447</v>
      </c>
      <c r="D33" s="55" t="s">
        <v>25</v>
      </c>
      <c r="E33" s="55" t="s">
        <v>26</v>
      </c>
      <c r="F33" s="55" t="s">
        <v>469</v>
      </c>
      <c r="G33" s="2"/>
      <c r="H33" s="2"/>
      <c r="I33" s="2"/>
      <c r="J33" s="27" t="s">
        <v>149</v>
      </c>
      <c r="K33" s="25" t="s">
        <v>155</v>
      </c>
      <c r="L33" s="2">
        <v>600</v>
      </c>
      <c r="M33" s="13">
        <f t="shared" si="0"/>
        <v>300</v>
      </c>
      <c r="N33" s="13">
        <v>96125</v>
      </c>
      <c r="O33" s="13">
        <v>96125</v>
      </c>
      <c r="P33" s="8">
        <v>846930.08</v>
      </c>
      <c r="Q33" s="30">
        <v>846930.08</v>
      </c>
      <c r="R33" s="23"/>
      <c r="S33" s="23"/>
      <c r="T33" s="23"/>
      <c r="U33" s="23"/>
      <c r="V33" s="22">
        <v>0.5</v>
      </c>
      <c r="W33" s="22">
        <v>0.5</v>
      </c>
      <c r="X33" s="22">
        <v>0.5</v>
      </c>
      <c r="Y33" s="22">
        <v>0.5</v>
      </c>
      <c r="Z33" s="2" t="s">
        <v>28</v>
      </c>
      <c r="AA33" s="28" t="s">
        <v>159</v>
      </c>
      <c r="AB33" s="11" t="s">
        <v>29</v>
      </c>
      <c r="AC33" s="11" t="s">
        <v>30</v>
      </c>
    </row>
    <row r="34" spans="1:29" ht="70.5" customHeight="1" x14ac:dyDescent="0.3">
      <c r="A34" s="2">
        <v>2</v>
      </c>
      <c r="B34" s="11" t="s">
        <v>148</v>
      </c>
      <c r="C34" s="55" t="s">
        <v>447</v>
      </c>
      <c r="D34" s="55" t="s">
        <v>25</v>
      </c>
      <c r="E34" s="55" t="s">
        <v>26</v>
      </c>
      <c r="F34" s="55" t="s">
        <v>469</v>
      </c>
      <c r="G34" s="2"/>
      <c r="H34" s="2"/>
      <c r="I34" s="2"/>
      <c r="J34" s="24" t="s">
        <v>150</v>
      </c>
      <c r="K34" s="25" t="s">
        <v>156</v>
      </c>
      <c r="L34" s="2">
        <v>720</v>
      </c>
      <c r="M34" s="13">
        <f t="shared" si="0"/>
        <v>360</v>
      </c>
      <c r="N34" s="13">
        <v>96125</v>
      </c>
      <c r="O34" s="13">
        <v>96125</v>
      </c>
      <c r="P34" s="8">
        <v>846930.08</v>
      </c>
      <c r="Q34" s="30">
        <v>846930.08</v>
      </c>
      <c r="R34" s="23"/>
      <c r="S34" s="23"/>
      <c r="T34" s="23"/>
      <c r="U34" s="23"/>
      <c r="V34" s="22">
        <v>0.5</v>
      </c>
      <c r="W34" s="22">
        <v>0.5</v>
      </c>
      <c r="X34" s="22">
        <v>0.5</v>
      </c>
      <c r="Y34" s="22">
        <v>0.5</v>
      </c>
      <c r="Z34" s="2" t="s">
        <v>28</v>
      </c>
      <c r="AA34" s="28" t="s">
        <v>160</v>
      </c>
      <c r="AB34" s="11" t="s">
        <v>29</v>
      </c>
      <c r="AC34" s="11" t="s">
        <v>30</v>
      </c>
    </row>
    <row r="35" spans="1:29" ht="99.75" customHeight="1" x14ac:dyDescent="0.3">
      <c r="A35" s="2">
        <v>3</v>
      </c>
      <c r="B35" s="11" t="s">
        <v>148</v>
      </c>
      <c r="C35" s="55" t="s">
        <v>447</v>
      </c>
      <c r="D35" s="55" t="s">
        <v>39</v>
      </c>
      <c r="E35" s="55" t="s">
        <v>40</v>
      </c>
      <c r="F35" s="55" t="s">
        <v>469</v>
      </c>
      <c r="G35" s="2"/>
      <c r="H35" s="2"/>
      <c r="I35" s="2"/>
      <c r="J35" s="24" t="s">
        <v>151</v>
      </c>
      <c r="K35" s="25" t="s">
        <v>157</v>
      </c>
      <c r="L35" s="2">
        <v>120</v>
      </c>
      <c r="M35" s="13">
        <f t="shared" si="0"/>
        <v>60</v>
      </c>
      <c r="N35" s="13">
        <v>20863</v>
      </c>
      <c r="O35" s="13">
        <v>20863</v>
      </c>
      <c r="P35" s="8">
        <v>846930.08</v>
      </c>
      <c r="Q35" s="30">
        <v>846930.08</v>
      </c>
      <c r="R35" s="23"/>
      <c r="S35" s="23"/>
      <c r="T35" s="23"/>
      <c r="U35" s="23"/>
      <c r="V35" s="22">
        <v>0.5</v>
      </c>
      <c r="W35" s="22">
        <v>0.5</v>
      </c>
      <c r="X35" s="22">
        <v>0.5</v>
      </c>
      <c r="Y35" s="22">
        <v>0.5</v>
      </c>
      <c r="Z35" s="2" t="s">
        <v>28</v>
      </c>
      <c r="AA35" s="28" t="s">
        <v>161</v>
      </c>
      <c r="AB35" s="11" t="s">
        <v>54</v>
      </c>
      <c r="AC35" s="11" t="s">
        <v>29</v>
      </c>
    </row>
    <row r="36" spans="1:29" ht="102" customHeight="1" x14ac:dyDescent="0.3">
      <c r="A36" s="2">
        <v>4</v>
      </c>
      <c r="B36" s="11" t="s">
        <v>148</v>
      </c>
      <c r="C36" s="55" t="s">
        <v>447</v>
      </c>
      <c r="D36" s="55" t="s">
        <v>39</v>
      </c>
      <c r="E36" s="55" t="s">
        <v>40</v>
      </c>
      <c r="F36" s="55" t="s">
        <v>469</v>
      </c>
      <c r="G36" s="2"/>
      <c r="H36" s="2"/>
      <c r="I36" s="2"/>
      <c r="J36" s="9" t="s">
        <v>152</v>
      </c>
      <c r="K36" s="25" t="s">
        <v>158</v>
      </c>
      <c r="L36" s="2">
        <v>12</v>
      </c>
      <c r="M36" s="13">
        <f t="shared" si="0"/>
        <v>6</v>
      </c>
      <c r="N36" s="13">
        <v>96125</v>
      </c>
      <c r="O36" s="13">
        <v>96125</v>
      </c>
      <c r="P36" s="8">
        <v>846930.08</v>
      </c>
      <c r="Q36" s="30">
        <v>846930.08</v>
      </c>
      <c r="R36" s="23"/>
      <c r="S36" s="23"/>
      <c r="T36" s="23"/>
      <c r="U36" s="23"/>
      <c r="V36" s="22">
        <v>0.5</v>
      </c>
      <c r="W36" s="22">
        <v>0.5</v>
      </c>
      <c r="X36" s="22">
        <v>0.5</v>
      </c>
      <c r="Y36" s="22">
        <v>0.5</v>
      </c>
      <c r="Z36" s="2" t="s">
        <v>28</v>
      </c>
      <c r="AA36" s="28" t="s">
        <v>162</v>
      </c>
      <c r="AB36" s="11" t="s">
        <v>54</v>
      </c>
      <c r="AC36" s="11" t="s">
        <v>29</v>
      </c>
    </row>
    <row r="37" spans="1:29" ht="96.75" customHeight="1" x14ac:dyDescent="0.3">
      <c r="A37" s="2">
        <v>5</v>
      </c>
      <c r="B37" s="11" t="s">
        <v>148</v>
      </c>
      <c r="C37" s="55" t="s">
        <v>447</v>
      </c>
      <c r="D37" s="55" t="s">
        <v>39</v>
      </c>
      <c r="E37" s="55" t="s">
        <v>40</v>
      </c>
      <c r="F37" s="55" t="s">
        <v>469</v>
      </c>
      <c r="G37" s="2"/>
      <c r="H37" s="2"/>
      <c r="I37" s="2"/>
      <c r="J37" s="26" t="s">
        <v>153</v>
      </c>
      <c r="K37" s="25" t="s">
        <v>27</v>
      </c>
      <c r="L37" s="2">
        <v>6</v>
      </c>
      <c r="M37" s="13">
        <f t="shared" si="0"/>
        <v>3</v>
      </c>
      <c r="N37" s="13">
        <v>2000</v>
      </c>
      <c r="O37" s="13">
        <v>2000</v>
      </c>
      <c r="P37" s="8">
        <v>846930.08</v>
      </c>
      <c r="Q37" s="30">
        <v>846930.08</v>
      </c>
      <c r="R37" s="23"/>
      <c r="S37" s="23"/>
      <c r="T37" s="23"/>
      <c r="U37" s="23"/>
      <c r="V37" s="22">
        <v>0.5</v>
      </c>
      <c r="W37" s="22">
        <v>0.5</v>
      </c>
      <c r="X37" s="22">
        <v>0.5</v>
      </c>
      <c r="Y37" s="22">
        <v>0.5</v>
      </c>
      <c r="Z37" s="2" t="s">
        <v>28</v>
      </c>
      <c r="AA37" s="28" t="s">
        <v>163</v>
      </c>
      <c r="AB37" s="11" t="s">
        <v>54</v>
      </c>
      <c r="AC37" s="11" t="s">
        <v>29</v>
      </c>
    </row>
    <row r="38" spans="1:29" ht="98.25" customHeight="1" x14ac:dyDescent="0.3">
      <c r="A38" s="2">
        <v>6</v>
      </c>
      <c r="B38" s="11" t="s">
        <v>148</v>
      </c>
      <c r="C38" s="55" t="s">
        <v>447</v>
      </c>
      <c r="D38" s="55" t="s">
        <v>39</v>
      </c>
      <c r="E38" s="55" t="s">
        <v>40</v>
      </c>
      <c r="F38" s="55" t="s">
        <v>469</v>
      </c>
      <c r="G38" s="2"/>
      <c r="H38" s="2"/>
      <c r="I38" s="2"/>
      <c r="J38" s="26" t="s">
        <v>154</v>
      </c>
      <c r="K38" s="25" t="s">
        <v>44</v>
      </c>
      <c r="L38" s="2">
        <v>600</v>
      </c>
      <c r="M38" s="13">
        <f t="shared" si="0"/>
        <v>300</v>
      </c>
      <c r="N38" s="13">
        <v>96125</v>
      </c>
      <c r="O38" s="13">
        <v>96125</v>
      </c>
      <c r="P38" s="8">
        <v>846930.08</v>
      </c>
      <c r="Q38" s="30">
        <v>846930.08</v>
      </c>
      <c r="R38" s="23"/>
      <c r="S38" s="23"/>
      <c r="T38" s="23"/>
      <c r="U38" s="23"/>
      <c r="V38" s="22">
        <v>0.5</v>
      </c>
      <c r="W38" s="22">
        <v>0.5</v>
      </c>
      <c r="X38" s="22">
        <v>0.5</v>
      </c>
      <c r="Y38" s="22">
        <v>0.5</v>
      </c>
      <c r="Z38" s="2" t="s">
        <v>28</v>
      </c>
      <c r="AA38" s="28" t="s">
        <v>164</v>
      </c>
      <c r="AB38" s="11" t="s">
        <v>54</v>
      </c>
      <c r="AC38" s="11" t="s">
        <v>29</v>
      </c>
    </row>
    <row r="39" spans="1:29" ht="117" customHeight="1" x14ac:dyDescent="0.3">
      <c r="A39" s="2">
        <v>1</v>
      </c>
      <c r="B39" s="11" t="s">
        <v>165</v>
      </c>
      <c r="C39" s="55" t="s">
        <v>448</v>
      </c>
      <c r="D39" s="55" t="s">
        <v>39</v>
      </c>
      <c r="E39" s="55" t="s">
        <v>40</v>
      </c>
      <c r="F39" s="55" t="s">
        <v>468</v>
      </c>
      <c r="G39" s="2"/>
      <c r="H39" s="2"/>
      <c r="I39" s="2"/>
      <c r="J39" s="9" t="s">
        <v>166</v>
      </c>
      <c r="K39" s="25" t="s">
        <v>33</v>
      </c>
      <c r="L39" s="2">
        <v>600</v>
      </c>
      <c r="M39" s="13">
        <f t="shared" si="0"/>
        <v>300</v>
      </c>
      <c r="N39" s="33">
        <v>96125</v>
      </c>
      <c r="O39" s="33">
        <v>96125</v>
      </c>
      <c r="P39" s="8">
        <v>1311915.04</v>
      </c>
      <c r="Q39" s="8">
        <v>1311915.04</v>
      </c>
      <c r="R39" s="23"/>
      <c r="S39" s="23"/>
      <c r="T39" s="23"/>
      <c r="U39" s="23"/>
      <c r="V39" s="22">
        <v>0.5</v>
      </c>
      <c r="W39" s="22">
        <v>0.5</v>
      </c>
      <c r="X39" s="22">
        <v>0.5</v>
      </c>
      <c r="Y39" s="22">
        <v>0.5</v>
      </c>
      <c r="Z39" s="2" t="s">
        <v>28</v>
      </c>
      <c r="AA39" s="9" t="s">
        <v>171</v>
      </c>
      <c r="AB39" s="11" t="s">
        <v>54</v>
      </c>
      <c r="AC39" s="11" t="s">
        <v>29</v>
      </c>
    </row>
    <row r="40" spans="1:29" ht="112.5" customHeight="1" x14ac:dyDescent="0.3">
      <c r="A40" s="2">
        <v>2</v>
      </c>
      <c r="B40" s="11" t="s">
        <v>165</v>
      </c>
      <c r="C40" s="55" t="s">
        <v>448</v>
      </c>
      <c r="D40" s="55" t="s">
        <v>39</v>
      </c>
      <c r="E40" s="55" t="s">
        <v>40</v>
      </c>
      <c r="F40" s="55" t="s">
        <v>468</v>
      </c>
      <c r="G40" s="2"/>
      <c r="H40" s="2"/>
      <c r="I40" s="2"/>
      <c r="J40" s="9" t="s">
        <v>53</v>
      </c>
      <c r="K40" s="25" t="s">
        <v>70</v>
      </c>
      <c r="L40" s="2">
        <v>12</v>
      </c>
      <c r="M40" s="13">
        <f t="shared" si="0"/>
        <v>6</v>
      </c>
      <c r="N40" s="33">
        <v>96125</v>
      </c>
      <c r="O40" s="33">
        <v>96125</v>
      </c>
      <c r="P40" s="8">
        <v>1311915.04</v>
      </c>
      <c r="Q40" s="8">
        <v>1311915.04</v>
      </c>
      <c r="R40" s="23"/>
      <c r="S40" s="23"/>
      <c r="T40" s="23"/>
      <c r="U40" s="23"/>
      <c r="V40" s="22">
        <v>0.5</v>
      </c>
      <c r="W40" s="22">
        <v>0.5</v>
      </c>
      <c r="X40" s="22">
        <v>0.5</v>
      </c>
      <c r="Y40" s="22">
        <v>0.5</v>
      </c>
      <c r="Z40" s="2" t="s">
        <v>28</v>
      </c>
      <c r="AA40" s="9" t="s">
        <v>172</v>
      </c>
      <c r="AB40" s="11" t="s">
        <v>54</v>
      </c>
      <c r="AC40" s="11" t="s">
        <v>29</v>
      </c>
    </row>
    <row r="41" spans="1:29" ht="132.75" customHeight="1" x14ac:dyDescent="0.3">
      <c r="A41" s="2">
        <v>3</v>
      </c>
      <c r="B41" s="11" t="s">
        <v>165</v>
      </c>
      <c r="C41" s="55" t="s">
        <v>448</v>
      </c>
      <c r="D41" s="55" t="s">
        <v>39</v>
      </c>
      <c r="E41" s="55" t="s">
        <v>40</v>
      </c>
      <c r="F41" s="55" t="s">
        <v>468</v>
      </c>
      <c r="G41" s="2"/>
      <c r="H41" s="2"/>
      <c r="I41" s="2"/>
      <c r="J41" s="9" t="s">
        <v>167</v>
      </c>
      <c r="K41" s="25" t="s">
        <v>33</v>
      </c>
      <c r="L41" s="2">
        <v>840</v>
      </c>
      <c r="M41" s="13">
        <f t="shared" si="0"/>
        <v>420</v>
      </c>
      <c r="N41" s="33">
        <v>96125</v>
      </c>
      <c r="O41" s="33">
        <v>96125</v>
      </c>
      <c r="P41" s="8">
        <v>1311915.04</v>
      </c>
      <c r="Q41" s="8">
        <v>1311915.04</v>
      </c>
      <c r="R41" s="23"/>
      <c r="S41" s="23"/>
      <c r="T41" s="23"/>
      <c r="U41" s="23"/>
      <c r="V41" s="22">
        <v>0.5</v>
      </c>
      <c r="W41" s="22">
        <v>0.5</v>
      </c>
      <c r="X41" s="22">
        <v>0.5</v>
      </c>
      <c r="Y41" s="22">
        <v>0.5</v>
      </c>
      <c r="Z41" s="2" t="s">
        <v>28</v>
      </c>
      <c r="AA41" s="9" t="s">
        <v>173</v>
      </c>
      <c r="AB41" s="11" t="s">
        <v>54</v>
      </c>
      <c r="AC41" s="11" t="s">
        <v>29</v>
      </c>
    </row>
    <row r="42" spans="1:29" ht="114" customHeight="1" x14ac:dyDescent="0.3">
      <c r="A42" s="2">
        <v>4</v>
      </c>
      <c r="B42" s="11" t="s">
        <v>165</v>
      </c>
      <c r="C42" s="55" t="s">
        <v>448</v>
      </c>
      <c r="D42" s="55" t="s">
        <v>39</v>
      </c>
      <c r="E42" s="55" t="s">
        <v>40</v>
      </c>
      <c r="F42" s="55" t="s">
        <v>468</v>
      </c>
      <c r="G42" s="2"/>
      <c r="H42" s="2"/>
      <c r="I42" s="2"/>
      <c r="J42" s="9" t="s">
        <v>168</v>
      </c>
      <c r="K42" s="25" t="s">
        <v>66</v>
      </c>
      <c r="L42" s="2">
        <v>24</v>
      </c>
      <c r="M42" s="13">
        <f t="shared" si="0"/>
        <v>12</v>
      </c>
      <c r="N42" s="2">
        <v>553</v>
      </c>
      <c r="O42" s="2">
        <v>553</v>
      </c>
      <c r="P42" s="8">
        <v>1311915.04</v>
      </c>
      <c r="Q42" s="8">
        <v>1311915.04</v>
      </c>
      <c r="R42" s="23"/>
      <c r="S42" s="23"/>
      <c r="T42" s="23"/>
      <c r="U42" s="23"/>
      <c r="V42" s="22">
        <v>0.5</v>
      </c>
      <c r="W42" s="22">
        <v>0.5</v>
      </c>
      <c r="X42" s="22">
        <v>0.5</v>
      </c>
      <c r="Y42" s="22">
        <v>0.5</v>
      </c>
      <c r="Z42" s="2" t="s">
        <v>28</v>
      </c>
      <c r="AA42" s="9" t="s">
        <v>174</v>
      </c>
      <c r="AB42" s="11" t="s">
        <v>54</v>
      </c>
      <c r="AC42" s="11" t="s">
        <v>29</v>
      </c>
    </row>
    <row r="43" spans="1:29" ht="105.75" customHeight="1" x14ac:dyDescent="0.3">
      <c r="A43" s="2">
        <v>5</v>
      </c>
      <c r="B43" s="11" t="s">
        <v>165</v>
      </c>
      <c r="C43" s="55" t="s">
        <v>448</v>
      </c>
      <c r="D43" s="55" t="s">
        <v>39</v>
      </c>
      <c r="E43" s="55" t="s">
        <v>40</v>
      </c>
      <c r="F43" s="55" t="s">
        <v>468</v>
      </c>
      <c r="G43" s="2"/>
      <c r="H43" s="2"/>
      <c r="I43" s="2"/>
      <c r="J43" s="9" t="s">
        <v>169</v>
      </c>
      <c r="K43" s="25" t="s">
        <v>170</v>
      </c>
      <c r="L43" s="2">
        <v>480</v>
      </c>
      <c r="M43" s="13">
        <f t="shared" si="0"/>
        <v>240</v>
      </c>
      <c r="N43" s="33">
        <v>30000</v>
      </c>
      <c r="O43" s="33">
        <v>30000</v>
      </c>
      <c r="P43" s="8">
        <v>1311915.04</v>
      </c>
      <c r="Q43" s="8">
        <v>1311915.04</v>
      </c>
      <c r="R43" s="23"/>
      <c r="S43" s="23"/>
      <c r="T43" s="23"/>
      <c r="U43" s="23"/>
      <c r="V43" s="22">
        <v>0.5</v>
      </c>
      <c r="W43" s="22">
        <v>0.5</v>
      </c>
      <c r="X43" s="22">
        <v>0.5</v>
      </c>
      <c r="Y43" s="22">
        <v>0.5</v>
      </c>
      <c r="Z43" s="2" t="s">
        <v>28</v>
      </c>
      <c r="AA43" s="9" t="s">
        <v>175</v>
      </c>
      <c r="AB43" s="11" t="s">
        <v>29</v>
      </c>
      <c r="AC43" s="11" t="s">
        <v>30</v>
      </c>
    </row>
    <row r="44" spans="1:29" ht="93.75" customHeight="1" x14ac:dyDescent="0.3">
      <c r="A44" s="2">
        <v>1</v>
      </c>
      <c r="B44" s="11" t="s">
        <v>176</v>
      </c>
      <c r="C44" s="55" t="s">
        <v>449</v>
      </c>
      <c r="D44" s="55" t="s">
        <v>39</v>
      </c>
      <c r="E44" s="55" t="s">
        <v>40</v>
      </c>
      <c r="F44" s="55" t="s">
        <v>470</v>
      </c>
      <c r="G44" s="2"/>
      <c r="H44" s="2"/>
      <c r="I44" s="2"/>
      <c r="J44" s="31" t="s">
        <v>177</v>
      </c>
      <c r="K44" s="25" t="s">
        <v>33</v>
      </c>
      <c r="L44" s="2">
        <v>12</v>
      </c>
      <c r="M44" s="13">
        <f t="shared" si="0"/>
        <v>6</v>
      </c>
      <c r="N44" s="2">
        <v>768</v>
      </c>
      <c r="O44" s="2">
        <v>768</v>
      </c>
      <c r="P44" s="8">
        <v>260169.56</v>
      </c>
      <c r="Q44" s="8">
        <v>260169.56</v>
      </c>
      <c r="R44" s="23"/>
      <c r="S44" s="23"/>
      <c r="T44" s="23"/>
      <c r="U44" s="23"/>
      <c r="V44" s="22">
        <v>0.5</v>
      </c>
      <c r="W44" s="22">
        <v>0.5</v>
      </c>
      <c r="X44" s="22">
        <v>0.5</v>
      </c>
      <c r="Y44" s="22">
        <v>0.5</v>
      </c>
      <c r="Z44" s="2" t="s">
        <v>28</v>
      </c>
      <c r="AA44" s="28" t="s">
        <v>186</v>
      </c>
      <c r="AB44" s="11" t="s">
        <v>29</v>
      </c>
      <c r="AC44" s="11" t="s">
        <v>30</v>
      </c>
    </row>
    <row r="45" spans="1:29" ht="87" customHeight="1" x14ac:dyDescent="0.3">
      <c r="A45" s="2">
        <v>2</v>
      </c>
      <c r="B45" s="11" t="s">
        <v>176</v>
      </c>
      <c r="C45" s="55" t="s">
        <v>449</v>
      </c>
      <c r="D45" s="55" t="s">
        <v>39</v>
      </c>
      <c r="E45" s="55" t="s">
        <v>40</v>
      </c>
      <c r="F45" s="55" t="s">
        <v>470</v>
      </c>
      <c r="G45" s="2"/>
      <c r="H45" s="2"/>
      <c r="I45" s="2"/>
      <c r="J45" s="32" t="s">
        <v>178</v>
      </c>
      <c r="K45" s="25" t="s">
        <v>183</v>
      </c>
      <c r="L45" s="2">
        <v>60</v>
      </c>
      <c r="M45" s="13">
        <f t="shared" si="0"/>
        <v>30</v>
      </c>
      <c r="N45" s="2">
        <v>768</v>
      </c>
      <c r="O45" s="2">
        <v>768</v>
      </c>
      <c r="P45" s="8">
        <v>260169.56</v>
      </c>
      <c r="Q45" s="8">
        <v>260169.56</v>
      </c>
      <c r="R45" s="23"/>
      <c r="S45" s="23"/>
      <c r="T45" s="23"/>
      <c r="U45" s="23"/>
      <c r="V45" s="22">
        <v>0.5</v>
      </c>
      <c r="W45" s="22">
        <v>0.5</v>
      </c>
      <c r="X45" s="22">
        <v>0.5</v>
      </c>
      <c r="Y45" s="22">
        <v>0.5</v>
      </c>
      <c r="Z45" s="2" t="s">
        <v>28</v>
      </c>
      <c r="AA45" s="28" t="s">
        <v>187</v>
      </c>
      <c r="AB45" s="11" t="s">
        <v>29</v>
      </c>
      <c r="AC45" s="11" t="s">
        <v>30</v>
      </c>
    </row>
    <row r="46" spans="1:29" ht="51.75" customHeight="1" x14ac:dyDescent="0.3">
      <c r="A46" s="2">
        <v>3</v>
      </c>
      <c r="B46" s="11" t="s">
        <v>176</v>
      </c>
      <c r="C46" s="55" t="s">
        <v>449</v>
      </c>
      <c r="D46" s="55" t="s">
        <v>39</v>
      </c>
      <c r="E46" s="55" t="s">
        <v>40</v>
      </c>
      <c r="F46" s="55" t="s">
        <v>470</v>
      </c>
      <c r="G46" s="2"/>
      <c r="H46" s="2"/>
      <c r="I46" s="2"/>
      <c r="J46" s="31" t="s">
        <v>179</v>
      </c>
      <c r="K46" s="25" t="s">
        <v>184</v>
      </c>
      <c r="L46" s="2">
        <v>12</v>
      </c>
      <c r="M46" s="13">
        <f t="shared" si="0"/>
        <v>6</v>
      </c>
      <c r="N46" s="2">
        <v>768</v>
      </c>
      <c r="O46" s="2">
        <v>768</v>
      </c>
      <c r="P46" s="8">
        <v>260169.56</v>
      </c>
      <c r="Q46" s="8">
        <v>260169.56</v>
      </c>
      <c r="R46" s="23"/>
      <c r="S46" s="23"/>
      <c r="T46" s="23"/>
      <c r="U46" s="23"/>
      <c r="V46" s="22">
        <v>0.5</v>
      </c>
      <c r="W46" s="22">
        <v>0.5</v>
      </c>
      <c r="X46" s="22">
        <v>0.5</v>
      </c>
      <c r="Y46" s="22">
        <v>0.5</v>
      </c>
      <c r="Z46" s="2" t="s">
        <v>28</v>
      </c>
      <c r="AA46" s="28" t="s">
        <v>188</v>
      </c>
      <c r="AB46" s="11" t="s">
        <v>29</v>
      </c>
      <c r="AC46" s="11" t="s">
        <v>30</v>
      </c>
    </row>
    <row r="47" spans="1:29" ht="64.5" customHeight="1" x14ac:dyDescent="0.3">
      <c r="A47" s="2">
        <v>4</v>
      </c>
      <c r="B47" s="11" t="s">
        <v>176</v>
      </c>
      <c r="C47" s="55" t="s">
        <v>449</v>
      </c>
      <c r="D47" s="55" t="s">
        <v>39</v>
      </c>
      <c r="E47" s="55" t="s">
        <v>40</v>
      </c>
      <c r="F47" s="55" t="s">
        <v>470</v>
      </c>
      <c r="G47" s="2"/>
      <c r="H47" s="2"/>
      <c r="I47" s="2"/>
      <c r="J47" s="31" t="s">
        <v>180</v>
      </c>
      <c r="K47" s="25" t="s">
        <v>38</v>
      </c>
      <c r="L47" s="2">
        <v>12</v>
      </c>
      <c r="M47" s="13">
        <f t="shared" si="0"/>
        <v>6</v>
      </c>
      <c r="N47" s="2">
        <v>49</v>
      </c>
      <c r="O47" s="2">
        <v>49</v>
      </c>
      <c r="P47" s="8">
        <v>260169.56</v>
      </c>
      <c r="Q47" s="8">
        <v>260169.56</v>
      </c>
      <c r="R47" s="23"/>
      <c r="S47" s="23"/>
      <c r="T47" s="23"/>
      <c r="U47" s="23"/>
      <c r="V47" s="22">
        <v>0.5</v>
      </c>
      <c r="W47" s="22">
        <v>0.5</v>
      </c>
      <c r="X47" s="22">
        <v>0.5</v>
      </c>
      <c r="Y47" s="22">
        <v>0.5</v>
      </c>
      <c r="Z47" s="2" t="s">
        <v>28</v>
      </c>
      <c r="AA47" s="28" t="s">
        <v>189</v>
      </c>
      <c r="AB47" s="11" t="s">
        <v>29</v>
      </c>
      <c r="AC47" s="11" t="s">
        <v>30</v>
      </c>
    </row>
    <row r="48" spans="1:29" ht="70.5" customHeight="1" x14ac:dyDescent="0.3">
      <c r="A48" s="2">
        <v>5</v>
      </c>
      <c r="B48" s="11" t="s">
        <v>176</v>
      </c>
      <c r="C48" s="55" t="s">
        <v>449</v>
      </c>
      <c r="D48" s="55" t="s">
        <v>39</v>
      </c>
      <c r="E48" s="55" t="s">
        <v>40</v>
      </c>
      <c r="F48" s="55" t="s">
        <v>470</v>
      </c>
      <c r="G48" s="2"/>
      <c r="H48" s="2"/>
      <c r="I48" s="2"/>
      <c r="J48" s="31" t="s">
        <v>181</v>
      </c>
      <c r="K48" s="25" t="s">
        <v>70</v>
      </c>
      <c r="L48" s="2">
        <v>2400</v>
      </c>
      <c r="M48" s="13">
        <f t="shared" si="0"/>
        <v>1200</v>
      </c>
      <c r="N48" s="2">
        <v>96125</v>
      </c>
      <c r="O48" s="2">
        <v>96125</v>
      </c>
      <c r="P48" s="8">
        <v>260169.56</v>
      </c>
      <c r="Q48" s="8">
        <v>260169.56</v>
      </c>
      <c r="R48" s="23"/>
      <c r="S48" s="23"/>
      <c r="T48" s="23"/>
      <c r="U48" s="23"/>
      <c r="V48" s="22">
        <v>0.5</v>
      </c>
      <c r="W48" s="22">
        <v>0.5</v>
      </c>
      <c r="X48" s="22">
        <v>0.5</v>
      </c>
      <c r="Y48" s="22">
        <v>0.5</v>
      </c>
      <c r="Z48" s="2" t="s">
        <v>28</v>
      </c>
      <c r="AA48" s="28" t="s">
        <v>190</v>
      </c>
      <c r="AB48" s="11" t="s">
        <v>29</v>
      </c>
      <c r="AC48" s="11" t="s">
        <v>30</v>
      </c>
    </row>
    <row r="49" spans="1:29" ht="43.5" customHeight="1" x14ac:dyDescent="0.3">
      <c r="A49" s="2">
        <v>6</v>
      </c>
      <c r="B49" s="11" t="s">
        <v>176</v>
      </c>
      <c r="C49" s="55" t="s">
        <v>449</v>
      </c>
      <c r="D49" s="55" t="s">
        <v>39</v>
      </c>
      <c r="E49" s="55" t="s">
        <v>40</v>
      </c>
      <c r="F49" s="55" t="s">
        <v>470</v>
      </c>
      <c r="G49" s="2"/>
      <c r="H49" s="2"/>
      <c r="I49" s="2"/>
      <c r="J49" s="31" t="s">
        <v>182</v>
      </c>
      <c r="K49" s="25" t="s">
        <v>185</v>
      </c>
      <c r="L49" s="2">
        <v>12</v>
      </c>
      <c r="M49" s="13">
        <f t="shared" si="0"/>
        <v>6</v>
      </c>
      <c r="N49" s="2">
        <v>768</v>
      </c>
      <c r="O49" s="2">
        <v>768</v>
      </c>
      <c r="P49" s="8">
        <v>260169.56</v>
      </c>
      <c r="Q49" s="8">
        <v>260169.56</v>
      </c>
      <c r="R49" s="23"/>
      <c r="S49" s="23"/>
      <c r="T49" s="23"/>
      <c r="U49" s="23"/>
      <c r="V49" s="22">
        <v>0.5</v>
      </c>
      <c r="W49" s="22">
        <v>0.5</v>
      </c>
      <c r="X49" s="22">
        <v>0.5</v>
      </c>
      <c r="Y49" s="22">
        <v>0.5</v>
      </c>
      <c r="Z49" s="2" t="s">
        <v>28</v>
      </c>
      <c r="AA49" s="28" t="s">
        <v>191</v>
      </c>
      <c r="AB49" s="11" t="s">
        <v>29</v>
      </c>
      <c r="AC49" s="11" t="s">
        <v>30</v>
      </c>
    </row>
    <row r="50" spans="1:29" ht="72.75" customHeight="1" x14ac:dyDescent="0.3">
      <c r="A50" s="2">
        <v>1</v>
      </c>
      <c r="B50" s="11" t="s">
        <v>200</v>
      </c>
      <c r="C50" s="55" t="s">
        <v>450</v>
      </c>
      <c r="D50" s="55" t="s">
        <v>39</v>
      </c>
      <c r="E50" s="55" t="s">
        <v>40</v>
      </c>
      <c r="F50" s="55" t="s">
        <v>469</v>
      </c>
      <c r="G50" s="2"/>
      <c r="H50" s="2"/>
      <c r="I50" s="2"/>
      <c r="J50" s="9" t="s">
        <v>192</v>
      </c>
      <c r="K50" s="29" t="s">
        <v>63</v>
      </c>
      <c r="L50" s="2">
        <v>12</v>
      </c>
      <c r="M50" s="13">
        <f t="shared" si="0"/>
        <v>6</v>
      </c>
      <c r="N50" s="33">
        <v>96125</v>
      </c>
      <c r="O50" s="33">
        <v>96125</v>
      </c>
      <c r="P50" s="8">
        <v>7155356.3700000001</v>
      </c>
      <c r="Q50" s="8">
        <v>7155356.3700000001</v>
      </c>
      <c r="R50" s="23"/>
      <c r="S50" s="23"/>
      <c r="T50" s="23"/>
      <c r="U50" s="23"/>
      <c r="V50" s="22">
        <v>0.5</v>
      </c>
      <c r="W50" s="22">
        <v>0.5</v>
      </c>
      <c r="X50" s="22">
        <v>0.5</v>
      </c>
      <c r="Y50" s="22">
        <v>0.5</v>
      </c>
      <c r="Z50" s="2" t="s">
        <v>28</v>
      </c>
      <c r="AA50" s="28" t="s">
        <v>202</v>
      </c>
      <c r="AB50" s="11" t="s">
        <v>29</v>
      </c>
      <c r="AC50" s="11" t="s">
        <v>30</v>
      </c>
    </row>
    <row r="51" spans="1:29" ht="61.5" customHeight="1" x14ac:dyDescent="0.3">
      <c r="A51" s="2">
        <v>2</v>
      </c>
      <c r="B51" s="11" t="s">
        <v>200</v>
      </c>
      <c r="C51" s="55" t="s">
        <v>450</v>
      </c>
      <c r="D51" s="55" t="s">
        <v>39</v>
      </c>
      <c r="E51" s="55" t="s">
        <v>40</v>
      </c>
      <c r="F51" s="55" t="s">
        <v>469</v>
      </c>
      <c r="G51" s="2"/>
      <c r="H51" s="2"/>
      <c r="I51" s="2"/>
      <c r="J51" s="31" t="s">
        <v>193</v>
      </c>
      <c r="K51" s="29" t="s">
        <v>42</v>
      </c>
      <c r="L51" s="2">
        <v>12</v>
      </c>
      <c r="M51" s="13">
        <f t="shared" si="0"/>
        <v>6</v>
      </c>
      <c r="N51" s="33">
        <v>96125</v>
      </c>
      <c r="O51" s="33">
        <v>96125</v>
      </c>
      <c r="P51" s="8">
        <v>7155356.3700000001</v>
      </c>
      <c r="Q51" s="8">
        <v>7155356.3700000001</v>
      </c>
      <c r="R51" s="23"/>
      <c r="S51" s="23"/>
      <c r="T51" s="23"/>
      <c r="U51" s="23"/>
      <c r="V51" s="22">
        <v>0.5</v>
      </c>
      <c r="W51" s="22">
        <v>0.5</v>
      </c>
      <c r="X51" s="22">
        <v>0.5</v>
      </c>
      <c r="Y51" s="22">
        <v>0.5</v>
      </c>
      <c r="Z51" s="2" t="s">
        <v>28</v>
      </c>
      <c r="AA51" s="28" t="s">
        <v>203</v>
      </c>
      <c r="AB51" s="11" t="s">
        <v>29</v>
      </c>
      <c r="AC51" s="11" t="s">
        <v>30</v>
      </c>
    </row>
    <row r="52" spans="1:29" ht="62.25" customHeight="1" x14ac:dyDescent="0.3">
      <c r="A52" s="2">
        <v>3</v>
      </c>
      <c r="B52" s="11" t="s">
        <v>200</v>
      </c>
      <c r="C52" s="55" t="s">
        <v>450</v>
      </c>
      <c r="D52" s="55" t="s">
        <v>39</v>
      </c>
      <c r="E52" s="55" t="s">
        <v>40</v>
      </c>
      <c r="F52" s="55" t="s">
        <v>469</v>
      </c>
      <c r="G52" s="2"/>
      <c r="H52" s="2"/>
      <c r="I52" s="2"/>
      <c r="J52" s="9" t="s">
        <v>194</v>
      </c>
      <c r="K52" s="29" t="s">
        <v>63</v>
      </c>
      <c r="L52" s="2">
        <v>12</v>
      </c>
      <c r="M52" s="13">
        <f t="shared" si="0"/>
        <v>6</v>
      </c>
      <c r="N52" s="33">
        <v>96125</v>
      </c>
      <c r="O52" s="33">
        <v>96125</v>
      </c>
      <c r="P52" s="8">
        <v>7155356.3700000001</v>
      </c>
      <c r="Q52" s="8">
        <v>7155356.3700000001</v>
      </c>
      <c r="R52" s="23"/>
      <c r="S52" s="23"/>
      <c r="T52" s="23"/>
      <c r="U52" s="23"/>
      <c r="V52" s="22">
        <v>0.5</v>
      </c>
      <c r="W52" s="22">
        <v>0.5</v>
      </c>
      <c r="X52" s="22">
        <v>0.5</v>
      </c>
      <c r="Y52" s="22">
        <v>0.5</v>
      </c>
      <c r="Z52" s="2" t="s">
        <v>28</v>
      </c>
      <c r="AA52" s="28" t="s">
        <v>204</v>
      </c>
      <c r="AB52" s="11" t="s">
        <v>29</v>
      </c>
      <c r="AC52" s="11" t="s">
        <v>30</v>
      </c>
    </row>
    <row r="53" spans="1:29" ht="81" customHeight="1" x14ac:dyDescent="0.3">
      <c r="A53" s="2">
        <v>4</v>
      </c>
      <c r="B53" s="11" t="s">
        <v>200</v>
      </c>
      <c r="C53" s="55" t="s">
        <v>450</v>
      </c>
      <c r="D53" s="55" t="s">
        <v>39</v>
      </c>
      <c r="E53" s="55" t="s">
        <v>40</v>
      </c>
      <c r="F53" s="55" t="s">
        <v>469</v>
      </c>
      <c r="G53" s="2"/>
      <c r="H53" s="2"/>
      <c r="I53" s="2"/>
      <c r="J53" s="9" t="s">
        <v>195</v>
      </c>
      <c r="K53" s="29" t="s">
        <v>63</v>
      </c>
      <c r="L53" s="2">
        <v>12</v>
      </c>
      <c r="M53" s="13">
        <f t="shared" si="0"/>
        <v>6</v>
      </c>
      <c r="N53" s="33">
        <v>60000</v>
      </c>
      <c r="O53" s="33">
        <v>60000</v>
      </c>
      <c r="P53" s="8">
        <v>7155356.3700000001</v>
      </c>
      <c r="Q53" s="8">
        <v>7155356.3700000001</v>
      </c>
      <c r="R53" s="23"/>
      <c r="S53" s="23"/>
      <c r="T53" s="23"/>
      <c r="U53" s="23"/>
      <c r="V53" s="22">
        <v>0.5</v>
      </c>
      <c r="W53" s="22">
        <v>0.5</v>
      </c>
      <c r="X53" s="22">
        <v>0.5</v>
      </c>
      <c r="Y53" s="22">
        <v>0.5</v>
      </c>
      <c r="Z53" s="2" t="s">
        <v>28</v>
      </c>
      <c r="AA53" s="28" t="s">
        <v>205</v>
      </c>
      <c r="AB53" s="11" t="s">
        <v>29</v>
      </c>
      <c r="AC53" s="11" t="s">
        <v>30</v>
      </c>
    </row>
    <row r="54" spans="1:29" ht="92.25" customHeight="1" x14ac:dyDescent="0.3">
      <c r="A54" s="2">
        <v>5</v>
      </c>
      <c r="B54" s="11" t="s">
        <v>200</v>
      </c>
      <c r="C54" s="55" t="s">
        <v>450</v>
      </c>
      <c r="D54" s="55" t="s">
        <v>39</v>
      </c>
      <c r="E54" s="55" t="s">
        <v>40</v>
      </c>
      <c r="F54" s="55" t="s">
        <v>469</v>
      </c>
      <c r="G54" s="2"/>
      <c r="H54" s="2"/>
      <c r="I54" s="2"/>
      <c r="J54" s="31" t="s">
        <v>196</v>
      </c>
      <c r="K54" s="29" t="s">
        <v>201</v>
      </c>
      <c r="L54" s="2">
        <v>12</v>
      </c>
      <c r="M54" s="13">
        <f t="shared" si="0"/>
        <v>6</v>
      </c>
      <c r="N54" s="33">
        <v>96125</v>
      </c>
      <c r="O54" s="33">
        <v>96125</v>
      </c>
      <c r="P54" s="8">
        <v>7155356.3700000001</v>
      </c>
      <c r="Q54" s="8">
        <v>7155356.3700000001</v>
      </c>
      <c r="R54" s="23"/>
      <c r="S54" s="23"/>
      <c r="T54" s="23"/>
      <c r="U54" s="23"/>
      <c r="V54" s="22">
        <v>0.5</v>
      </c>
      <c r="W54" s="22">
        <v>0.5</v>
      </c>
      <c r="X54" s="22">
        <v>0.5</v>
      </c>
      <c r="Y54" s="22">
        <v>0.5</v>
      </c>
      <c r="Z54" s="2" t="s">
        <v>28</v>
      </c>
      <c r="AA54" s="28" t="s">
        <v>206</v>
      </c>
      <c r="AB54" s="11" t="s">
        <v>29</v>
      </c>
      <c r="AC54" s="11" t="s">
        <v>30</v>
      </c>
    </row>
    <row r="55" spans="1:29" ht="44.25" customHeight="1" x14ac:dyDescent="0.3">
      <c r="A55" s="2">
        <v>6</v>
      </c>
      <c r="B55" s="11" t="s">
        <v>200</v>
      </c>
      <c r="C55" s="55" t="s">
        <v>450</v>
      </c>
      <c r="D55" s="55" t="s">
        <v>39</v>
      </c>
      <c r="E55" s="55" t="s">
        <v>40</v>
      </c>
      <c r="F55" s="55" t="s">
        <v>469</v>
      </c>
      <c r="G55" s="2"/>
      <c r="H55" s="2"/>
      <c r="I55" s="2"/>
      <c r="J55" s="31" t="s">
        <v>197</v>
      </c>
      <c r="K55" s="29" t="s">
        <v>63</v>
      </c>
      <c r="L55" s="2">
        <v>12</v>
      </c>
      <c r="M55" s="13">
        <f t="shared" si="0"/>
        <v>6</v>
      </c>
      <c r="N55" s="33">
        <v>96125</v>
      </c>
      <c r="O55" s="33">
        <v>96125</v>
      </c>
      <c r="P55" s="8">
        <v>7155356.3700000001</v>
      </c>
      <c r="Q55" s="8">
        <v>7155356.3700000001</v>
      </c>
      <c r="R55" s="23"/>
      <c r="S55" s="23"/>
      <c r="T55" s="23"/>
      <c r="U55" s="23"/>
      <c r="V55" s="22">
        <v>0.5</v>
      </c>
      <c r="W55" s="22">
        <v>0.5</v>
      </c>
      <c r="X55" s="22">
        <v>0.5</v>
      </c>
      <c r="Y55" s="22">
        <v>0.5</v>
      </c>
      <c r="Z55" s="2" t="s">
        <v>28</v>
      </c>
      <c r="AA55" s="28" t="s">
        <v>207</v>
      </c>
      <c r="AB55" s="11" t="s">
        <v>29</v>
      </c>
      <c r="AC55" s="11" t="s">
        <v>30</v>
      </c>
    </row>
    <row r="56" spans="1:29" ht="67.5" customHeight="1" x14ac:dyDescent="0.3">
      <c r="A56" s="2">
        <v>7</v>
      </c>
      <c r="B56" s="11" t="s">
        <v>200</v>
      </c>
      <c r="C56" s="55" t="s">
        <v>450</v>
      </c>
      <c r="D56" s="55" t="s">
        <v>39</v>
      </c>
      <c r="E56" s="55" t="s">
        <v>40</v>
      </c>
      <c r="F56" s="55" t="s">
        <v>469</v>
      </c>
      <c r="G56" s="2"/>
      <c r="H56" s="2"/>
      <c r="I56" s="2"/>
      <c r="J56" s="9" t="s">
        <v>198</v>
      </c>
      <c r="K56" s="29" t="s">
        <v>63</v>
      </c>
      <c r="L56" s="2">
        <v>12</v>
      </c>
      <c r="M56" s="13">
        <f t="shared" si="0"/>
        <v>6</v>
      </c>
      <c r="N56" s="33">
        <v>96125</v>
      </c>
      <c r="O56" s="33">
        <v>96125</v>
      </c>
      <c r="P56" s="8">
        <v>7155356.3700000001</v>
      </c>
      <c r="Q56" s="8">
        <v>7155356.3700000001</v>
      </c>
      <c r="R56" s="23"/>
      <c r="S56" s="23"/>
      <c r="T56" s="23"/>
      <c r="U56" s="23"/>
      <c r="V56" s="22">
        <v>0.5</v>
      </c>
      <c r="W56" s="22">
        <v>0.5</v>
      </c>
      <c r="X56" s="22">
        <v>0.5</v>
      </c>
      <c r="Y56" s="22">
        <v>0.5</v>
      </c>
      <c r="Z56" s="2" t="s">
        <v>28</v>
      </c>
      <c r="AA56" s="28" t="s">
        <v>208</v>
      </c>
      <c r="AB56" s="11" t="s">
        <v>29</v>
      </c>
      <c r="AC56" s="11" t="s">
        <v>30</v>
      </c>
    </row>
    <row r="57" spans="1:29" ht="88.5" customHeight="1" x14ac:dyDescent="0.3">
      <c r="A57" s="2">
        <v>8</v>
      </c>
      <c r="B57" s="11" t="s">
        <v>200</v>
      </c>
      <c r="C57" s="55" t="s">
        <v>450</v>
      </c>
      <c r="D57" s="55" t="s">
        <v>39</v>
      </c>
      <c r="E57" s="55" t="s">
        <v>40</v>
      </c>
      <c r="F57" s="55" t="s">
        <v>469</v>
      </c>
      <c r="G57" s="2"/>
      <c r="H57" s="2"/>
      <c r="I57" s="2"/>
      <c r="J57" s="31" t="s">
        <v>199</v>
      </c>
      <c r="K57" s="29" t="s">
        <v>44</v>
      </c>
      <c r="L57" s="2">
        <v>480</v>
      </c>
      <c r="M57" s="13">
        <f t="shared" si="0"/>
        <v>240</v>
      </c>
      <c r="N57" s="2">
        <v>768</v>
      </c>
      <c r="O57" s="2">
        <v>768</v>
      </c>
      <c r="P57" s="8">
        <v>7155356.3700000001</v>
      </c>
      <c r="Q57" s="8">
        <v>7155356.3700000001</v>
      </c>
      <c r="R57" s="23"/>
      <c r="S57" s="23"/>
      <c r="T57" s="23"/>
      <c r="U57" s="23"/>
      <c r="V57" s="22">
        <v>0.5</v>
      </c>
      <c r="W57" s="22">
        <v>0.5</v>
      </c>
      <c r="X57" s="22">
        <v>0.5</v>
      </c>
      <c r="Y57" s="22">
        <v>0.5</v>
      </c>
      <c r="Z57" s="2" t="s">
        <v>28</v>
      </c>
      <c r="AA57" s="28" t="s">
        <v>209</v>
      </c>
      <c r="AB57" s="11" t="s">
        <v>29</v>
      </c>
      <c r="AC57" s="11" t="s">
        <v>30</v>
      </c>
    </row>
    <row r="58" spans="1:29" ht="75.75" customHeight="1" x14ac:dyDescent="0.3">
      <c r="A58" s="2">
        <v>1</v>
      </c>
      <c r="B58" s="11" t="s">
        <v>223</v>
      </c>
      <c r="C58" s="55" t="s">
        <v>451</v>
      </c>
      <c r="D58" s="55" t="s">
        <v>39</v>
      </c>
      <c r="E58" s="55" t="s">
        <v>40</v>
      </c>
      <c r="F58" s="55" t="s">
        <v>471</v>
      </c>
      <c r="G58" s="2"/>
      <c r="H58" s="2"/>
      <c r="I58" s="2"/>
      <c r="J58" s="9" t="s">
        <v>56</v>
      </c>
      <c r="K58" s="29" t="s">
        <v>224</v>
      </c>
      <c r="L58" s="2">
        <v>120</v>
      </c>
      <c r="M58" s="13">
        <f t="shared" si="0"/>
        <v>60</v>
      </c>
      <c r="N58" s="33">
        <v>168</v>
      </c>
      <c r="O58" s="33">
        <v>168</v>
      </c>
      <c r="P58" s="8">
        <v>788023.12</v>
      </c>
      <c r="Q58" s="8">
        <v>788023.12</v>
      </c>
      <c r="R58" s="23"/>
      <c r="S58" s="23"/>
      <c r="T58" s="23"/>
      <c r="U58" s="23"/>
      <c r="V58" s="22">
        <v>0.5</v>
      </c>
      <c r="W58" s="22">
        <v>0.5</v>
      </c>
      <c r="X58" s="22">
        <v>0.5</v>
      </c>
      <c r="Y58" s="22">
        <v>0.5</v>
      </c>
      <c r="Z58" s="2" t="s">
        <v>28</v>
      </c>
      <c r="AA58" s="28" t="s">
        <v>231</v>
      </c>
      <c r="AB58" s="11" t="s">
        <v>29</v>
      </c>
      <c r="AC58" s="11" t="s">
        <v>30</v>
      </c>
    </row>
    <row r="59" spans="1:29" ht="83.25" customHeight="1" x14ac:dyDescent="0.3">
      <c r="A59" s="2">
        <v>2</v>
      </c>
      <c r="B59" s="11" t="s">
        <v>223</v>
      </c>
      <c r="C59" s="55" t="s">
        <v>451</v>
      </c>
      <c r="D59" s="55" t="s">
        <v>39</v>
      </c>
      <c r="E59" s="55" t="s">
        <v>40</v>
      </c>
      <c r="F59" s="55" t="s">
        <v>471</v>
      </c>
      <c r="G59" s="2"/>
      <c r="H59" s="2"/>
      <c r="I59" s="2"/>
      <c r="J59" s="9" t="s">
        <v>210</v>
      </c>
      <c r="K59" s="29" t="s">
        <v>225</v>
      </c>
      <c r="L59" s="2">
        <v>240</v>
      </c>
      <c r="M59" s="13">
        <f t="shared" si="0"/>
        <v>120</v>
      </c>
      <c r="N59" s="33">
        <v>20863</v>
      </c>
      <c r="O59" s="33">
        <v>20863</v>
      </c>
      <c r="P59" s="8">
        <v>788023.12</v>
      </c>
      <c r="Q59" s="8">
        <v>788023.12</v>
      </c>
      <c r="R59" s="23"/>
      <c r="S59" s="23"/>
      <c r="T59" s="23"/>
      <c r="U59" s="23"/>
      <c r="V59" s="22">
        <v>0.5</v>
      </c>
      <c r="W59" s="22">
        <v>0.5</v>
      </c>
      <c r="X59" s="22">
        <v>0.5</v>
      </c>
      <c r="Y59" s="22">
        <v>0.5</v>
      </c>
      <c r="Z59" s="2" t="s">
        <v>28</v>
      </c>
      <c r="AA59" s="28" t="s">
        <v>232</v>
      </c>
      <c r="AB59" s="11" t="s">
        <v>29</v>
      </c>
      <c r="AC59" s="11" t="s">
        <v>30</v>
      </c>
    </row>
    <row r="60" spans="1:29" ht="80.25" customHeight="1" x14ac:dyDescent="0.3">
      <c r="A60" s="2">
        <v>3</v>
      </c>
      <c r="B60" s="11" t="s">
        <v>223</v>
      </c>
      <c r="C60" s="55" t="s">
        <v>451</v>
      </c>
      <c r="D60" s="55" t="s">
        <v>39</v>
      </c>
      <c r="E60" s="55" t="s">
        <v>40</v>
      </c>
      <c r="F60" s="55" t="s">
        <v>471</v>
      </c>
      <c r="G60" s="2"/>
      <c r="H60" s="2"/>
      <c r="I60" s="2"/>
      <c r="J60" s="9" t="s">
        <v>57</v>
      </c>
      <c r="K60" s="29" t="s">
        <v>34</v>
      </c>
      <c r="L60" s="2">
        <v>24</v>
      </c>
      <c r="M60" s="13">
        <f t="shared" si="0"/>
        <v>12</v>
      </c>
      <c r="N60" s="33">
        <v>96125</v>
      </c>
      <c r="O60" s="33">
        <v>96125</v>
      </c>
      <c r="P60" s="8">
        <v>788023.12</v>
      </c>
      <c r="Q60" s="8">
        <v>788023.12</v>
      </c>
      <c r="R60" s="23"/>
      <c r="S60" s="23"/>
      <c r="T60" s="23"/>
      <c r="U60" s="23"/>
      <c r="V60" s="22">
        <v>0.5</v>
      </c>
      <c r="W60" s="22">
        <v>0.5</v>
      </c>
      <c r="X60" s="22">
        <v>0.5</v>
      </c>
      <c r="Y60" s="22">
        <v>0.5</v>
      </c>
      <c r="Z60" s="2" t="s">
        <v>28</v>
      </c>
      <c r="AA60" s="28" t="s">
        <v>96</v>
      </c>
      <c r="AB60" s="11" t="s">
        <v>29</v>
      </c>
      <c r="AC60" s="11" t="s">
        <v>30</v>
      </c>
    </row>
    <row r="61" spans="1:29" ht="71.25" customHeight="1" x14ac:dyDescent="0.3">
      <c r="A61" s="2">
        <v>4</v>
      </c>
      <c r="B61" s="11" t="s">
        <v>223</v>
      </c>
      <c r="C61" s="55" t="s">
        <v>451</v>
      </c>
      <c r="D61" s="55" t="s">
        <v>39</v>
      </c>
      <c r="E61" s="55" t="s">
        <v>40</v>
      </c>
      <c r="F61" s="55" t="s">
        <v>471</v>
      </c>
      <c r="G61" s="2"/>
      <c r="H61" s="2"/>
      <c r="I61" s="2"/>
      <c r="J61" s="9" t="s">
        <v>211</v>
      </c>
      <c r="K61" s="29" t="s">
        <v>47</v>
      </c>
      <c r="L61" s="2">
        <v>480</v>
      </c>
      <c r="M61" s="13">
        <f t="shared" si="0"/>
        <v>240</v>
      </c>
      <c r="N61" s="33">
        <v>96125</v>
      </c>
      <c r="O61" s="33">
        <v>96125</v>
      </c>
      <c r="P61" s="8">
        <v>788023.12</v>
      </c>
      <c r="Q61" s="8">
        <v>788023.12</v>
      </c>
      <c r="R61" s="23"/>
      <c r="S61" s="23"/>
      <c r="T61" s="23"/>
      <c r="U61" s="23"/>
      <c r="V61" s="22">
        <v>0.5</v>
      </c>
      <c r="W61" s="22">
        <v>0.5</v>
      </c>
      <c r="X61" s="22">
        <v>0.5</v>
      </c>
      <c r="Y61" s="22">
        <v>0.5</v>
      </c>
      <c r="Z61" s="2" t="s">
        <v>28</v>
      </c>
      <c r="AA61" s="28" t="s">
        <v>97</v>
      </c>
      <c r="AB61" s="11" t="s">
        <v>29</v>
      </c>
      <c r="AC61" s="11" t="s">
        <v>30</v>
      </c>
    </row>
    <row r="62" spans="1:29" ht="62.25" customHeight="1" x14ac:dyDescent="0.3">
      <c r="A62" s="2">
        <v>5</v>
      </c>
      <c r="B62" s="11" t="s">
        <v>223</v>
      </c>
      <c r="C62" s="55" t="s">
        <v>451</v>
      </c>
      <c r="D62" s="55" t="s">
        <v>39</v>
      </c>
      <c r="E62" s="55" t="s">
        <v>40</v>
      </c>
      <c r="F62" s="55" t="s">
        <v>471</v>
      </c>
      <c r="G62" s="2"/>
      <c r="H62" s="2"/>
      <c r="I62" s="2"/>
      <c r="J62" s="9" t="s">
        <v>212</v>
      </c>
      <c r="K62" s="29" t="s">
        <v>226</v>
      </c>
      <c r="L62" s="2">
        <v>120</v>
      </c>
      <c r="M62" s="13">
        <f t="shared" si="0"/>
        <v>60</v>
      </c>
      <c r="N62" s="33">
        <v>20863</v>
      </c>
      <c r="O62" s="33">
        <v>20863</v>
      </c>
      <c r="P62" s="8">
        <v>788023.12</v>
      </c>
      <c r="Q62" s="8">
        <v>788023.12</v>
      </c>
      <c r="R62" s="23"/>
      <c r="S62" s="23"/>
      <c r="T62" s="23"/>
      <c r="U62" s="23"/>
      <c r="V62" s="22">
        <v>0.5</v>
      </c>
      <c r="W62" s="22">
        <v>0.5</v>
      </c>
      <c r="X62" s="22">
        <v>0.5</v>
      </c>
      <c r="Y62" s="22">
        <v>0.5</v>
      </c>
      <c r="Z62" s="2" t="s">
        <v>28</v>
      </c>
      <c r="AA62" s="28" t="s">
        <v>233</v>
      </c>
      <c r="AB62" s="11" t="s">
        <v>29</v>
      </c>
      <c r="AC62" s="11" t="s">
        <v>30</v>
      </c>
    </row>
    <row r="63" spans="1:29" ht="88.5" customHeight="1" x14ac:dyDescent="0.3">
      <c r="A63" s="2">
        <v>6</v>
      </c>
      <c r="B63" s="11" t="s">
        <v>223</v>
      </c>
      <c r="C63" s="55" t="s">
        <v>451</v>
      </c>
      <c r="D63" s="55" t="s">
        <v>39</v>
      </c>
      <c r="E63" s="55" t="s">
        <v>40</v>
      </c>
      <c r="F63" s="55" t="s">
        <v>471</v>
      </c>
      <c r="G63" s="2"/>
      <c r="H63" s="2"/>
      <c r="I63" s="2"/>
      <c r="J63" s="9" t="s">
        <v>213</v>
      </c>
      <c r="K63" s="29" t="s">
        <v>227</v>
      </c>
      <c r="L63" s="2">
        <v>12</v>
      </c>
      <c r="M63" s="13">
        <f t="shared" si="0"/>
        <v>6</v>
      </c>
      <c r="N63" s="33">
        <v>20863</v>
      </c>
      <c r="O63" s="33">
        <v>20863</v>
      </c>
      <c r="P63" s="8">
        <v>788023.12</v>
      </c>
      <c r="Q63" s="8">
        <v>788023.12</v>
      </c>
      <c r="R63" s="23"/>
      <c r="S63" s="23"/>
      <c r="T63" s="23"/>
      <c r="U63" s="23"/>
      <c r="V63" s="22">
        <v>0.5</v>
      </c>
      <c r="W63" s="22">
        <v>0.5</v>
      </c>
      <c r="X63" s="22">
        <v>0.5</v>
      </c>
      <c r="Y63" s="22">
        <v>0.5</v>
      </c>
      <c r="Z63" s="2" t="s">
        <v>28</v>
      </c>
      <c r="AA63" s="28" t="s">
        <v>48</v>
      </c>
      <c r="AB63" s="11" t="s">
        <v>29</v>
      </c>
      <c r="AC63" s="11" t="s">
        <v>30</v>
      </c>
    </row>
    <row r="64" spans="1:29" ht="75" customHeight="1" x14ac:dyDescent="0.3">
      <c r="A64" s="2">
        <v>7</v>
      </c>
      <c r="B64" s="11" t="s">
        <v>223</v>
      </c>
      <c r="C64" s="55" t="s">
        <v>451</v>
      </c>
      <c r="D64" s="55" t="s">
        <v>39</v>
      </c>
      <c r="E64" s="55" t="s">
        <v>40</v>
      </c>
      <c r="F64" s="55" t="s">
        <v>471</v>
      </c>
      <c r="G64" s="2"/>
      <c r="H64" s="2"/>
      <c r="I64" s="2"/>
      <c r="J64" s="9" t="s">
        <v>80</v>
      </c>
      <c r="K64" s="29" t="s">
        <v>228</v>
      </c>
      <c r="L64" s="2">
        <v>12</v>
      </c>
      <c r="M64" s="13">
        <f t="shared" si="0"/>
        <v>6</v>
      </c>
      <c r="N64" s="33">
        <v>96125</v>
      </c>
      <c r="O64" s="33">
        <v>96125</v>
      </c>
      <c r="P64" s="8">
        <v>788023.12</v>
      </c>
      <c r="Q64" s="8">
        <v>788023.12</v>
      </c>
      <c r="R64" s="23"/>
      <c r="S64" s="23"/>
      <c r="T64" s="23"/>
      <c r="U64" s="23"/>
      <c r="V64" s="22">
        <v>0.5</v>
      </c>
      <c r="W64" s="22">
        <v>0.5</v>
      </c>
      <c r="X64" s="22">
        <v>0.5</v>
      </c>
      <c r="Y64" s="22">
        <v>0.5</v>
      </c>
      <c r="Z64" s="2" t="s">
        <v>28</v>
      </c>
      <c r="AA64" s="28" t="s">
        <v>88</v>
      </c>
      <c r="AB64" s="11" t="s">
        <v>29</v>
      </c>
      <c r="AC64" s="11" t="s">
        <v>30</v>
      </c>
    </row>
    <row r="65" spans="1:29" ht="63" customHeight="1" x14ac:dyDescent="0.3">
      <c r="A65" s="2">
        <v>8</v>
      </c>
      <c r="B65" s="11" t="s">
        <v>223</v>
      </c>
      <c r="C65" s="55" t="s">
        <v>451</v>
      </c>
      <c r="D65" s="55" t="s">
        <v>39</v>
      </c>
      <c r="E65" s="55" t="s">
        <v>40</v>
      </c>
      <c r="F65" s="55" t="s">
        <v>471</v>
      </c>
      <c r="G65" s="2"/>
      <c r="H65" s="2"/>
      <c r="I65" s="2"/>
      <c r="J65" s="9" t="s">
        <v>214</v>
      </c>
      <c r="K65" s="29" t="s">
        <v>229</v>
      </c>
      <c r="L65" s="2">
        <v>12</v>
      </c>
      <c r="M65" s="13">
        <f t="shared" si="0"/>
        <v>6</v>
      </c>
      <c r="N65" s="33">
        <v>20863</v>
      </c>
      <c r="O65" s="33">
        <v>20863</v>
      </c>
      <c r="P65" s="8">
        <v>788023.12</v>
      </c>
      <c r="Q65" s="8">
        <v>788023.12</v>
      </c>
      <c r="R65" s="23"/>
      <c r="S65" s="23"/>
      <c r="T65" s="23"/>
      <c r="U65" s="23"/>
      <c r="V65" s="22">
        <v>0.5</v>
      </c>
      <c r="W65" s="22">
        <v>0.5</v>
      </c>
      <c r="X65" s="22">
        <v>0.5</v>
      </c>
      <c r="Y65" s="22">
        <v>0.5</v>
      </c>
      <c r="Z65" s="2" t="s">
        <v>28</v>
      </c>
      <c r="AA65" s="28" t="s">
        <v>234</v>
      </c>
      <c r="AB65" s="11" t="s">
        <v>29</v>
      </c>
      <c r="AC65" s="11" t="s">
        <v>30</v>
      </c>
    </row>
    <row r="66" spans="1:29" ht="71.25" customHeight="1" x14ac:dyDescent="0.3">
      <c r="A66" s="2">
        <v>9</v>
      </c>
      <c r="B66" s="11" t="s">
        <v>223</v>
      </c>
      <c r="C66" s="55" t="s">
        <v>451</v>
      </c>
      <c r="D66" s="55" t="s">
        <v>39</v>
      </c>
      <c r="E66" s="55" t="s">
        <v>40</v>
      </c>
      <c r="F66" s="55" t="s">
        <v>471</v>
      </c>
      <c r="G66" s="2"/>
      <c r="H66" s="2"/>
      <c r="I66" s="2"/>
      <c r="J66" s="9" t="s">
        <v>215</v>
      </c>
      <c r="K66" s="29" t="s">
        <v>42</v>
      </c>
      <c r="L66" s="2">
        <v>12</v>
      </c>
      <c r="M66" s="13">
        <f t="shared" si="0"/>
        <v>6</v>
      </c>
      <c r="N66" s="33">
        <v>20863</v>
      </c>
      <c r="O66" s="33">
        <v>20863</v>
      </c>
      <c r="P66" s="8">
        <v>788023.12</v>
      </c>
      <c r="Q66" s="8">
        <v>788023.12</v>
      </c>
      <c r="R66" s="23"/>
      <c r="S66" s="23"/>
      <c r="T66" s="23"/>
      <c r="U66" s="23"/>
      <c r="V66" s="22">
        <v>0.5</v>
      </c>
      <c r="W66" s="22">
        <v>0.5</v>
      </c>
      <c r="X66" s="22">
        <v>0.5</v>
      </c>
      <c r="Y66" s="22">
        <v>0.5</v>
      </c>
      <c r="Z66" s="2" t="s">
        <v>28</v>
      </c>
      <c r="AA66" s="28" t="s">
        <v>235</v>
      </c>
      <c r="AB66" s="11" t="s">
        <v>29</v>
      </c>
      <c r="AC66" s="11" t="s">
        <v>30</v>
      </c>
    </row>
    <row r="67" spans="1:29" ht="78.75" customHeight="1" x14ac:dyDescent="0.3">
      <c r="A67" s="2">
        <v>10</v>
      </c>
      <c r="B67" s="11" t="s">
        <v>223</v>
      </c>
      <c r="C67" s="55" t="s">
        <v>451</v>
      </c>
      <c r="D67" s="55" t="s">
        <v>39</v>
      </c>
      <c r="E67" s="55" t="s">
        <v>40</v>
      </c>
      <c r="F67" s="55" t="s">
        <v>471</v>
      </c>
      <c r="G67" s="2"/>
      <c r="H67" s="2"/>
      <c r="I67" s="2"/>
      <c r="J67" s="9" t="s">
        <v>216</v>
      </c>
      <c r="K67" s="29" t="s">
        <v>64</v>
      </c>
      <c r="L67" s="2">
        <v>12</v>
      </c>
      <c r="M67" s="13">
        <f t="shared" si="0"/>
        <v>6</v>
      </c>
      <c r="N67" s="33">
        <v>96125</v>
      </c>
      <c r="O67" s="33">
        <v>96125</v>
      </c>
      <c r="P67" s="8">
        <v>788023.12</v>
      </c>
      <c r="Q67" s="8">
        <v>788023.12</v>
      </c>
      <c r="R67" s="23"/>
      <c r="S67" s="23"/>
      <c r="T67" s="23"/>
      <c r="U67" s="23"/>
      <c r="V67" s="22">
        <v>0.5</v>
      </c>
      <c r="W67" s="22">
        <v>0.5</v>
      </c>
      <c r="X67" s="22">
        <v>0.5</v>
      </c>
      <c r="Y67" s="22">
        <v>0.5</v>
      </c>
      <c r="Z67" s="2" t="s">
        <v>28</v>
      </c>
      <c r="AA67" s="28" t="s">
        <v>236</v>
      </c>
      <c r="AB67" s="11" t="s">
        <v>29</v>
      </c>
      <c r="AC67" s="11" t="s">
        <v>30</v>
      </c>
    </row>
    <row r="68" spans="1:29" ht="82.5" customHeight="1" x14ac:dyDescent="0.3">
      <c r="A68" s="2">
        <v>11</v>
      </c>
      <c r="B68" s="11" t="s">
        <v>223</v>
      </c>
      <c r="C68" s="55" t="s">
        <v>451</v>
      </c>
      <c r="D68" s="55" t="s">
        <v>39</v>
      </c>
      <c r="E68" s="55" t="s">
        <v>40</v>
      </c>
      <c r="F68" s="55" t="s">
        <v>471</v>
      </c>
      <c r="G68" s="2"/>
      <c r="H68" s="2"/>
      <c r="I68" s="2"/>
      <c r="J68" s="9" t="s">
        <v>217</v>
      </c>
      <c r="K68" s="29" t="s">
        <v>230</v>
      </c>
      <c r="L68" s="2">
        <v>240</v>
      </c>
      <c r="M68" s="13">
        <f t="shared" si="0"/>
        <v>120</v>
      </c>
      <c r="N68" s="33">
        <v>20863</v>
      </c>
      <c r="O68" s="33">
        <v>20863</v>
      </c>
      <c r="P68" s="8">
        <v>788023.12</v>
      </c>
      <c r="Q68" s="8">
        <v>788023.12</v>
      </c>
      <c r="R68" s="23"/>
      <c r="S68" s="23"/>
      <c r="T68" s="23"/>
      <c r="U68" s="23"/>
      <c r="V68" s="22">
        <v>0.5</v>
      </c>
      <c r="W68" s="22">
        <v>0.5</v>
      </c>
      <c r="X68" s="22">
        <v>0.5</v>
      </c>
      <c r="Y68" s="22">
        <v>0.5</v>
      </c>
      <c r="Z68" s="2" t="s">
        <v>28</v>
      </c>
      <c r="AA68" s="28" t="s">
        <v>237</v>
      </c>
      <c r="AB68" s="11" t="s">
        <v>29</v>
      </c>
      <c r="AC68" s="11" t="s">
        <v>30</v>
      </c>
    </row>
    <row r="69" spans="1:29" ht="62.25" customHeight="1" x14ac:dyDescent="0.3">
      <c r="A69" s="2">
        <v>12</v>
      </c>
      <c r="B69" s="11" t="s">
        <v>223</v>
      </c>
      <c r="C69" s="55" t="s">
        <v>451</v>
      </c>
      <c r="D69" s="55" t="s">
        <v>39</v>
      </c>
      <c r="E69" s="55" t="s">
        <v>40</v>
      </c>
      <c r="F69" s="55" t="s">
        <v>471</v>
      </c>
      <c r="G69" s="2"/>
      <c r="H69" s="2"/>
      <c r="I69" s="2"/>
      <c r="J69" s="9" t="s">
        <v>218</v>
      </c>
      <c r="K69" s="29" t="s">
        <v>38</v>
      </c>
      <c r="L69" s="2">
        <v>120</v>
      </c>
      <c r="M69" s="13">
        <f t="shared" si="0"/>
        <v>60</v>
      </c>
      <c r="N69" s="33">
        <v>20863</v>
      </c>
      <c r="O69" s="33">
        <v>20863</v>
      </c>
      <c r="P69" s="8">
        <v>788023.12</v>
      </c>
      <c r="Q69" s="8">
        <v>788023.12</v>
      </c>
      <c r="R69" s="23"/>
      <c r="S69" s="23"/>
      <c r="T69" s="23"/>
      <c r="U69" s="23"/>
      <c r="V69" s="22">
        <v>0.5</v>
      </c>
      <c r="W69" s="22">
        <v>0.5</v>
      </c>
      <c r="X69" s="22">
        <v>0.5</v>
      </c>
      <c r="Y69" s="22">
        <v>0.5</v>
      </c>
      <c r="Z69" s="2" t="s">
        <v>28</v>
      </c>
      <c r="AA69" s="28" t="s">
        <v>238</v>
      </c>
      <c r="AB69" s="11" t="s">
        <v>29</v>
      </c>
      <c r="AC69" s="11" t="s">
        <v>30</v>
      </c>
    </row>
    <row r="70" spans="1:29" ht="84" customHeight="1" x14ac:dyDescent="0.3">
      <c r="A70" s="2">
        <v>13</v>
      </c>
      <c r="B70" s="11" t="s">
        <v>223</v>
      </c>
      <c r="C70" s="55" t="s">
        <v>451</v>
      </c>
      <c r="D70" s="55" t="s">
        <v>39</v>
      </c>
      <c r="E70" s="55" t="s">
        <v>40</v>
      </c>
      <c r="F70" s="55" t="s">
        <v>471</v>
      </c>
      <c r="G70" s="2"/>
      <c r="H70" s="2"/>
      <c r="I70" s="2"/>
      <c r="J70" s="9" t="s">
        <v>219</v>
      </c>
      <c r="K70" s="29" t="s">
        <v>38</v>
      </c>
      <c r="L70" s="2">
        <v>36</v>
      </c>
      <c r="M70" s="13">
        <f t="shared" si="0"/>
        <v>18</v>
      </c>
      <c r="N70" s="33">
        <v>20863</v>
      </c>
      <c r="O70" s="33">
        <v>20863</v>
      </c>
      <c r="P70" s="8">
        <v>788023.12</v>
      </c>
      <c r="Q70" s="8">
        <v>788023.12</v>
      </c>
      <c r="R70" s="23"/>
      <c r="S70" s="23"/>
      <c r="T70" s="23"/>
      <c r="U70" s="23"/>
      <c r="V70" s="22">
        <v>0.5</v>
      </c>
      <c r="W70" s="22">
        <v>0.5</v>
      </c>
      <c r="X70" s="22">
        <v>0.5</v>
      </c>
      <c r="Y70" s="22">
        <v>0.5</v>
      </c>
      <c r="Z70" s="2" t="s">
        <v>28</v>
      </c>
      <c r="AA70" s="28" t="s">
        <v>239</v>
      </c>
      <c r="AB70" s="11" t="s">
        <v>29</v>
      </c>
      <c r="AC70" s="11" t="s">
        <v>30</v>
      </c>
    </row>
    <row r="71" spans="1:29" ht="59.25" customHeight="1" x14ac:dyDescent="0.3">
      <c r="A71" s="2">
        <v>14</v>
      </c>
      <c r="B71" s="11" t="s">
        <v>223</v>
      </c>
      <c r="C71" s="55" t="s">
        <v>451</v>
      </c>
      <c r="D71" s="55" t="s">
        <v>39</v>
      </c>
      <c r="E71" s="55" t="s">
        <v>40</v>
      </c>
      <c r="F71" s="55" t="s">
        <v>471</v>
      </c>
      <c r="G71" s="2"/>
      <c r="H71" s="2"/>
      <c r="I71" s="2"/>
      <c r="J71" s="9" t="s">
        <v>220</v>
      </c>
      <c r="K71" s="29" t="s">
        <v>38</v>
      </c>
      <c r="L71" s="2">
        <v>12</v>
      </c>
      <c r="M71" s="13">
        <f t="shared" si="0"/>
        <v>6</v>
      </c>
      <c r="N71" s="33">
        <v>20863</v>
      </c>
      <c r="O71" s="33">
        <v>20863</v>
      </c>
      <c r="P71" s="8">
        <v>788023.12</v>
      </c>
      <c r="Q71" s="8">
        <v>788023.12</v>
      </c>
      <c r="R71" s="23"/>
      <c r="S71" s="23"/>
      <c r="T71" s="23"/>
      <c r="U71" s="23"/>
      <c r="V71" s="22">
        <v>0.5</v>
      </c>
      <c r="W71" s="22">
        <v>0.5</v>
      </c>
      <c r="X71" s="22">
        <v>0.5</v>
      </c>
      <c r="Y71" s="22">
        <v>0.5</v>
      </c>
      <c r="Z71" s="2" t="s">
        <v>28</v>
      </c>
      <c r="AA71" s="28" t="s">
        <v>240</v>
      </c>
      <c r="AB71" s="11" t="s">
        <v>29</v>
      </c>
      <c r="AC71" s="11" t="s">
        <v>30</v>
      </c>
    </row>
    <row r="72" spans="1:29" ht="75" customHeight="1" x14ac:dyDescent="0.3">
      <c r="A72" s="2">
        <v>15</v>
      </c>
      <c r="B72" s="11" t="s">
        <v>223</v>
      </c>
      <c r="C72" s="55" t="s">
        <v>451</v>
      </c>
      <c r="D72" s="55" t="s">
        <v>39</v>
      </c>
      <c r="E72" s="55" t="s">
        <v>40</v>
      </c>
      <c r="F72" s="55" t="s">
        <v>471</v>
      </c>
      <c r="G72" s="2"/>
      <c r="H72" s="2"/>
      <c r="I72" s="2"/>
      <c r="J72" s="9" t="s">
        <v>221</v>
      </c>
      <c r="K72" s="29" t="s">
        <v>38</v>
      </c>
      <c r="L72" s="2">
        <v>12</v>
      </c>
      <c r="M72" s="13">
        <f t="shared" si="0"/>
        <v>6</v>
      </c>
      <c r="N72" s="33">
        <v>20863</v>
      </c>
      <c r="O72" s="33">
        <v>20863</v>
      </c>
      <c r="P72" s="8">
        <v>788023.12</v>
      </c>
      <c r="Q72" s="8">
        <v>788023.12</v>
      </c>
      <c r="R72" s="23"/>
      <c r="S72" s="23"/>
      <c r="T72" s="23"/>
      <c r="U72" s="23"/>
      <c r="V72" s="22">
        <v>0.5</v>
      </c>
      <c r="W72" s="22">
        <v>0.5</v>
      </c>
      <c r="X72" s="22">
        <v>0.5</v>
      </c>
      <c r="Y72" s="22">
        <v>0.5</v>
      </c>
      <c r="Z72" s="2" t="s">
        <v>28</v>
      </c>
      <c r="AA72" s="28" t="s">
        <v>241</v>
      </c>
      <c r="AB72" s="11" t="s">
        <v>29</v>
      </c>
      <c r="AC72" s="11" t="s">
        <v>30</v>
      </c>
    </row>
    <row r="73" spans="1:29" ht="95.25" customHeight="1" x14ac:dyDescent="0.3">
      <c r="A73" s="2">
        <v>16</v>
      </c>
      <c r="B73" s="11" t="s">
        <v>223</v>
      </c>
      <c r="C73" s="55" t="s">
        <v>451</v>
      </c>
      <c r="D73" s="55" t="s">
        <v>39</v>
      </c>
      <c r="E73" s="55" t="s">
        <v>40</v>
      </c>
      <c r="F73" s="55" t="s">
        <v>471</v>
      </c>
      <c r="G73" s="2"/>
      <c r="H73" s="2"/>
      <c r="I73" s="2"/>
      <c r="J73" s="9" t="s">
        <v>222</v>
      </c>
      <c r="K73" s="29" t="s">
        <v>38</v>
      </c>
      <c r="L73" s="2">
        <v>12</v>
      </c>
      <c r="M73" s="13">
        <f t="shared" si="0"/>
        <v>6</v>
      </c>
      <c r="N73" s="33">
        <v>20863</v>
      </c>
      <c r="O73" s="33">
        <v>20863</v>
      </c>
      <c r="P73" s="8">
        <v>788023.12</v>
      </c>
      <c r="Q73" s="8">
        <v>788023.12</v>
      </c>
      <c r="R73" s="23"/>
      <c r="S73" s="23"/>
      <c r="T73" s="23"/>
      <c r="U73" s="23"/>
      <c r="V73" s="22">
        <v>0.5</v>
      </c>
      <c r="W73" s="22">
        <v>0.5</v>
      </c>
      <c r="X73" s="22">
        <v>0.5</v>
      </c>
      <c r="Y73" s="22">
        <v>0.5</v>
      </c>
      <c r="Z73" s="2" t="s">
        <v>28</v>
      </c>
      <c r="AA73" s="28" t="s">
        <v>242</v>
      </c>
      <c r="AB73" s="11" t="s">
        <v>29</v>
      </c>
      <c r="AC73" s="11" t="s">
        <v>30</v>
      </c>
    </row>
    <row r="74" spans="1:29" ht="63" customHeight="1" x14ac:dyDescent="0.3">
      <c r="A74" s="2">
        <v>1</v>
      </c>
      <c r="B74" s="11" t="s">
        <v>243</v>
      </c>
      <c r="C74" s="55" t="s">
        <v>452</v>
      </c>
      <c r="D74" s="55" t="s">
        <v>39</v>
      </c>
      <c r="E74" s="55" t="s">
        <v>40</v>
      </c>
      <c r="F74" s="55" t="s">
        <v>472</v>
      </c>
      <c r="G74" s="2"/>
      <c r="H74" s="2"/>
      <c r="I74" s="2"/>
      <c r="J74" s="32" t="s">
        <v>244</v>
      </c>
      <c r="K74" s="34" t="s">
        <v>247</v>
      </c>
      <c r="L74" s="2">
        <v>24</v>
      </c>
      <c r="M74" s="13">
        <f t="shared" si="0"/>
        <v>12</v>
      </c>
      <c r="N74" s="2">
        <v>20863</v>
      </c>
      <c r="O74" s="2">
        <v>20863</v>
      </c>
      <c r="P74" s="8">
        <v>6208075.5599999996</v>
      </c>
      <c r="Q74" s="8">
        <v>6208075.5599999996</v>
      </c>
      <c r="R74" s="23"/>
      <c r="S74" s="23"/>
      <c r="T74" s="23"/>
      <c r="U74" s="23"/>
      <c r="V74" s="22">
        <v>0.5</v>
      </c>
      <c r="W74" s="22">
        <v>0.5</v>
      </c>
      <c r="X74" s="22">
        <v>0.5</v>
      </c>
      <c r="Y74" s="22">
        <v>0.5</v>
      </c>
      <c r="Z74" s="2" t="s">
        <v>28</v>
      </c>
      <c r="AA74" s="35" t="s">
        <v>249</v>
      </c>
      <c r="AB74" s="11" t="s">
        <v>29</v>
      </c>
      <c r="AC74" s="11" t="s">
        <v>30</v>
      </c>
    </row>
    <row r="75" spans="1:29" ht="63" customHeight="1" x14ac:dyDescent="0.3">
      <c r="A75" s="2">
        <v>2</v>
      </c>
      <c r="B75" s="11" t="s">
        <v>243</v>
      </c>
      <c r="C75" s="55" t="s">
        <v>452</v>
      </c>
      <c r="D75" s="55" t="s">
        <v>39</v>
      </c>
      <c r="E75" s="55" t="s">
        <v>40</v>
      </c>
      <c r="F75" s="55" t="s">
        <v>472</v>
      </c>
      <c r="G75" s="2"/>
      <c r="H75" s="2"/>
      <c r="I75" s="2"/>
      <c r="J75" s="32" t="s">
        <v>245</v>
      </c>
      <c r="K75" s="34" t="s">
        <v>248</v>
      </c>
      <c r="L75" s="2">
        <v>136</v>
      </c>
      <c r="M75" s="13">
        <f t="shared" si="0"/>
        <v>68</v>
      </c>
      <c r="N75" s="2">
        <v>20863</v>
      </c>
      <c r="O75" s="2">
        <v>20863</v>
      </c>
      <c r="P75" s="8">
        <v>35179094.850000001</v>
      </c>
      <c r="Q75" s="8">
        <v>35179094.850000001</v>
      </c>
      <c r="R75" s="23"/>
      <c r="S75" s="23"/>
      <c r="T75" s="23"/>
      <c r="U75" s="23"/>
      <c r="V75" s="22">
        <v>0.5</v>
      </c>
      <c r="W75" s="22">
        <v>0.5</v>
      </c>
      <c r="X75" s="22">
        <v>0.5</v>
      </c>
      <c r="Y75" s="22">
        <v>0.5</v>
      </c>
      <c r="Z75" s="2" t="s">
        <v>28</v>
      </c>
      <c r="AA75" s="35" t="s">
        <v>250</v>
      </c>
      <c r="AB75" s="11" t="s">
        <v>29</v>
      </c>
      <c r="AC75" s="11" t="s">
        <v>30</v>
      </c>
    </row>
    <row r="76" spans="1:29" ht="63" customHeight="1" x14ac:dyDescent="0.3">
      <c r="A76" s="2">
        <v>3</v>
      </c>
      <c r="B76" s="11" t="s">
        <v>243</v>
      </c>
      <c r="C76" s="55" t="s">
        <v>452</v>
      </c>
      <c r="D76" s="55" t="s">
        <v>39</v>
      </c>
      <c r="E76" s="55" t="s">
        <v>40</v>
      </c>
      <c r="F76" s="55" t="s">
        <v>472</v>
      </c>
      <c r="G76" s="2"/>
      <c r="H76" s="2"/>
      <c r="I76" s="2"/>
      <c r="J76" s="32" t="s">
        <v>246</v>
      </c>
      <c r="K76" s="34" t="s">
        <v>44</v>
      </c>
      <c r="L76" s="2">
        <v>371</v>
      </c>
      <c r="M76" s="13">
        <f t="shared" si="0"/>
        <v>185.5</v>
      </c>
      <c r="N76" s="2">
        <v>20863</v>
      </c>
      <c r="O76" s="2">
        <v>20863</v>
      </c>
      <c r="P76" s="8">
        <v>95966501.400000006</v>
      </c>
      <c r="Q76" s="8">
        <v>95966501.400000006</v>
      </c>
      <c r="R76" s="23"/>
      <c r="S76" s="23"/>
      <c r="T76" s="23"/>
      <c r="U76" s="23"/>
      <c r="V76" s="22">
        <v>0.5</v>
      </c>
      <c r="W76" s="22">
        <v>0.5</v>
      </c>
      <c r="X76" s="22">
        <v>0.5</v>
      </c>
      <c r="Y76" s="22">
        <v>0.5</v>
      </c>
      <c r="Z76" s="2" t="s">
        <v>28</v>
      </c>
      <c r="AA76" s="35" t="s">
        <v>251</v>
      </c>
      <c r="AB76" s="11" t="s">
        <v>29</v>
      </c>
      <c r="AC76" s="11" t="s">
        <v>30</v>
      </c>
    </row>
    <row r="77" spans="1:29" ht="63" customHeight="1" x14ac:dyDescent="0.3">
      <c r="A77" s="2">
        <v>1</v>
      </c>
      <c r="B77" s="11" t="s">
        <v>258</v>
      </c>
      <c r="C77" s="55" t="s">
        <v>453</v>
      </c>
      <c r="D77" s="55" t="s">
        <v>39</v>
      </c>
      <c r="E77" s="55" t="s">
        <v>40</v>
      </c>
      <c r="F77" s="55" t="s">
        <v>473</v>
      </c>
      <c r="G77" s="2"/>
      <c r="H77" s="2"/>
      <c r="I77" s="2"/>
      <c r="J77" s="9" t="s">
        <v>252</v>
      </c>
      <c r="K77" s="29" t="s">
        <v>63</v>
      </c>
      <c r="L77" s="2">
        <v>12</v>
      </c>
      <c r="M77" s="13">
        <f t="shared" ref="M77:M140" si="1">L77/2</f>
        <v>6</v>
      </c>
      <c r="N77" s="33">
        <v>96125</v>
      </c>
      <c r="O77" s="33">
        <v>96125</v>
      </c>
      <c r="P77" s="8">
        <v>2037969.64</v>
      </c>
      <c r="Q77" s="8">
        <v>2037969.64</v>
      </c>
      <c r="R77" s="23"/>
      <c r="S77" s="23"/>
      <c r="T77" s="23"/>
      <c r="U77" s="23"/>
      <c r="V77" s="22">
        <v>0.5</v>
      </c>
      <c r="W77" s="22">
        <v>0.5</v>
      </c>
      <c r="X77" s="22">
        <v>0.5</v>
      </c>
      <c r="Y77" s="22">
        <v>0.5</v>
      </c>
      <c r="Z77" s="2" t="s">
        <v>28</v>
      </c>
      <c r="AA77" s="28" t="s">
        <v>263</v>
      </c>
      <c r="AB77" s="11" t="s">
        <v>29</v>
      </c>
      <c r="AC77" s="11" t="s">
        <v>30</v>
      </c>
    </row>
    <row r="78" spans="1:29" ht="63" customHeight="1" x14ac:dyDescent="0.3">
      <c r="A78" s="2">
        <v>2</v>
      </c>
      <c r="B78" s="11" t="s">
        <v>258</v>
      </c>
      <c r="C78" s="55" t="s">
        <v>453</v>
      </c>
      <c r="D78" s="55" t="s">
        <v>39</v>
      </c>
      <c r="E78" s="55" t="s">
        <v>40</v>
      </c>
      <c r="F78" s="55" t="s">
        <v>473</v>
      </c>
      <c r="G78" s="2"/>
      <c r="H78" s="2"/>
      <c r="I78" s="2"/>
      <c r="J78" s="9" t="s">
        <v>253</v>
      </c>
      <c r="K78" s="29" t="s">
        <v>259</v>
      </c>
      <c r="L78" s="2">
        <v>12</v>
      </c>
      <c r="M78" s="13">
        <f t="shared" si="1"/>
        <v>6</v>
      </c>
      <c r="N78" s="33">
        <v>96125</v>
      </c>
      <c r="O78" s="33">
        <v>96125</v>
      </c>
      <c r="P78" s="8">
        <v>2037969.64</v>
      </c>
      <c r="Q78" s="8">
        <v>2037969.64</v>
      </c>
      <c r="R78" s="23"/>
      <c r="S78" s="23"/>
      <c r="T78" s="23"/>
      <c r="U78" s="23"/>
      <c r="V78" s="22">
        <v>0.5</v>
      </c>
      <c r="W78" s="22">
        <v>0.5</v>
      </c>
      <c r="X78" s="22">
        <v>0.5</v>
      </c>
      <c r="Y78" s="22">
        <v>0.5</v>
      </c>
      <c r="Z78" s="2" t="s">
        <v>28</v>
      </c>
      <c r="AA78" s="28" t="s">
        <v>264</v>
      </c>
      <c r="AB78" s="11" t="s">
        <v>29</v>
      </c>
      <c r="AC78" s="11" t="s">
        <v>30</v>
      </c>
    </row>
    <row r="79" spans="1:29" ht="63" customHeight="1" x14ac:dyDescent="0.3">
      <c r="A79" s="2">
        <v>3</v>
      </c>
      <c r="B79" s="11" t="s">
        <v>258</v>
      </c>
      <c r="C79" s="55" t="s">
        <v>453</v>
      </c>
      <c r="D79" s="55" t="s">
        <v>39</v>
      </c>
      <c r="E79" s="55" t="s">
        <v>40</v>
      </c>
      <c r="F79" s="55" t="s">
        <v>473</v>
      </c>
      <c r="G79" s="2"/>
      <c r="H79" s="2"/>
      <c r="I79" s="2"/>
      <c r="J79" s="9" t="s">
        <v>254</v>
      </c>
      <c r="K79" s="29" t="s">
        <v>260</v>
      </c>
      <c r="L79" s="2">
        <v>12</v>
      </c>
      <c r="M79" s="13">
        <f t="shared" si="1"/>
        <v>6</v>
      </c>
      <c r="N79" s="33">
        <v>96125</v>
      </c>
      <c r="O79" s="33">
        <v>96125</v>
      </c>
      <c r="P79" s="8">
        <v>2037969.64</v>
      </c>
      <c r="Q79" s="8">
        <v>2037969.64</v>
      </c>
      <c r="R79" s="23"/>
      <c r="S79" s="23"/>
      <c r="T79" s="23"/>
      <c r="U79" s="23"/>
      <c r="V79" s="22">
        <v>0.5</v>
      </c>
      <c r="W79" s="22">
        <v>0.5</v>
      </c>
      <c r="X79" s="22">
        <v>0.5</v>
      </c>
      <c r="Y79" s="22">
        <v>0.5</v>
      </c>
      <c r="Z79" s="2" t="s">
        <v>28</v>
      </c>
      <c r="AA79" s="28" t="s">
        <v>265</v>
      </c>
      <c r="AB79" s="11" t="s">
        <v>29</v>
      </c>
      <c r="AC79" s="11" t="s">
        <v>30</v>
      </c>
    </row>
    <row r="80" spans="1:29" ht="63" customHeight="1" x14ac:dyDescent="0.3">
      <c r="A80" s="2">
        <v>4</v>
      </c>
      <c r="B80" s="11" t="s">
        <v>258</v>
      </c>
      <c r="C80" s="55" t="s">
        <v>453</v>
      </c>
      <c r="D80" s="55" t="s">
        <v>39</v>
      </c>
      <c r="E80" s="55" t="s">
        <v>40</v>
      </c>
      <c r="F80" s="55" t="s">
        <v>473</v>
      </c>
      <c r="G80" s="2"/>
      <c r="H80" s="2"/>
      <c r="I80" s="2"/>
      <c r="J80" s="9" t="s">
        <v>255</v>
      </c>
      <c r="K80" s="29" t="s">
        <v>33</v>
      </c>
      <c r="L80" s="2">
        <v>12</v>
      </c>
      <c r="M80" s="13">
        <f t="shared" si="1"/>
        <v>6</v>
      </c>
      <c r="N80" s="33">
        <v>96125</v>
      </c>
      <c r="O80" s="33">
        <v>96125</v>
      </c>
      <c r="P80" s="8">
        <v>2037969.64</v>
      </c>
      <c r="Q80" s="8">
        <v>2037969.64</v>
      </c>
      <c r="R80" s="23"/>
      <c r="S80" s="23"/>
      <c r="T80" s="23"/>
      <c r="U80" s="23"/>
      <c r="V80" s="22">
        <v>0.5</v>
      </c>
      <c r="W80" s="22">
        <v>0.5</v>
      </c>
      <c r="X80" s="22">
        <v>0.5</v>
      </c>
      <c r="Y80" s="22">
        <v>0.5</v>
      </c>
      <c r="Z80" s="2" t="s">
        <v>28</v>
      </c>
      <c r="AA80" s="28" t="s">
        <v>266</v>
      </c>
      <c r="AB80" s="11" t="s">
        <v>29</v>
      </c>
      <c r="AC80" s="11" t="s">
        <v>30</v>
      </c>
    </row>
    <row r="81" spans="1:29" ht="63" customHeight="1" x14ac:dyDescent="0.3">
      <c r="A81" s="2">
        <v>5</v>
      </c>
      <c r="B81" s="11" t="s">
        <v>258</v>
      </c>
      <c r="C81" s="55" t="s">
        <v>453</v>
      </c>
      <c r="D81" s="55" t="s">
        <v>39</v>
      </c>
      <c r="E81" s="55" t="s">
        <v>40</v>
      </c>
      <c r="F81" s="55" t="s">
        <v>473</v>
      </c>
      <c r="G81" s="2"/>
      <c r="H81" s="2"/>
      <c r="I81" s="2"/>
      <c r="J81" s="9" t="s">
        <v>256</v>
      </c>
      <c r="K81" s="29" t="s">
        <v>261</v>
      </c>
      <c r="L81" s="2">
        <v>12</v>
      </c>
      <c r="M81" s="13">
        <f t="shared" si="1"/>
        <v>6</v>
      </c>
      <c r="N81" s="33">
        <v>96125</v>
      </c>
      <c r="O81" s="33">
        <v>96125</v>
      </c>
      <c r="P81" s="8">
        <v>2037969.64</v>
      </c>
      <c r="Q81" s="8">
        <v>2037969.64</v>
      </c>
      <c r="R81" s="23"/>
      <c r="S81" s="23"/>
      <c r="T81" s="23"/>
      <c r="U81" s="23"/>
      <c r="V81" s="22">
        <v>0.5</v>
      </c>
      <c r="W81" s="22">
        <v>0.5</v>
      </c>
      <c r="X81" s="22">
        <v>0.5</v>
      </c>
      <c r="Y81" s="22">
        <v>0.5</v>
      </c>
      <c r="Z81" s="2" t="s">
        <v>28</v>
      </c>
      <c r="AA81" s="28" t="s">
        <v>267</v>
      </c>
      <c r="AB81" s="11" t="s">
        <v>29</v>
      </c>
      <c r="AC81" s="11" t="s">
        <v>30</v>
      </c>
    </row>
    <row r="82" spans="1:29" ht="63" customHeight="1" x14ac:dyDescent="0.3">
      <c r="A82" s="2">
        <v>6</v>
      </c>
      <c r="B82" s="11" t="s">
        <v>258</v>
      </c>
      <c r="C82" s="55" t="s">
        <v>453</v>
      </c>
      <c r="D82" s="55" t="s">
        <v>39</v>
      </c>
      <c r="E82" s="55" t="s">
        <v>40</v>
      </c>
      <c r="F82" s="55" t="s">
        <v>473</v>
      </c>
      <c r="G82" s="2"/>
      <c r="H82" s="2"/>
      <c r="I82" s="2"/>
      <c r="J82" s="9" t="s">
        <v>257</v>
      </c>
      <c r="K82" s="29" t="s">
        <v>262</v>
      </c>
      <c r="L82" s="2">
        <v>12</v>
      </c>
      <c r="M82" s="13">
        <f t="shared" si="1"/>
        <v>6</v>
      </c>
      <c r="N82" s="33">
        <v>96125</v>
      </c>
      <c r="O82" s="33">
        <v>96125</v>
      </c>
      <c r="P82" s="8">
        <v>2037969.64</v>
      </c>
      <c r="Q82" s="8">
        <v>2037969.64</v>
      </c>
      <c r="R82" s="23"/>
      <c r="S82" s="23"/>
      <c r="T82" s="23"/>
      <c r="U82" s="23"/>
      <c r="V82" s="22">
        <v>0.5</v>
      </c>
      <c r="W82" s="22">
        <v>0.5</v>
      </c>
      <c r="X82" s="22">
        <v>0.5</v>
      </c>
      <c r="Y82" s="22">
        <v>0.5</v>
      </c>
      <c r="Z82" s="2" t="s">
        <v>28</v>
      </c>
      <c r="AA82" s="28" t="s">
        <v>268</v>
      </c>
      <c r="AB82" s="11" t="s">
        <v>29</v>
      </c>
      <c r="AC82" s="11" t="s">
        <v>30</v>
      </c>
    </row>
    <row r="83" spans="1:29" ht="63" customHeight="1" x14ac:dyDescent="0.3">
      <c r="A83" s="2">
        <v>1</v>
      </c>
      <c r="B83" s="11" t="s">
        <v>269</v>
      </c>
      <c r="C83" s="55" t="s">
        <v>454</v>
      </c>
      <c r="D83" s="55" t="s">
        <v>39</v>
      </c>
      <c r="E83" s="55" t="s">
        <v>40</v>
      </c>
      <c r="F83" s="55" t="s">
        <v>474</v>
      </c>
      <c r="G83" s="2"/>
      <c r="H83" s="2"/>
      <c r="I83" s="2"/>
      <c r="J83" s="36" t="s">
        <v>270</v>
      </c>
      <c r="K83" s="37" t="s">
        <v>69</v>
      </c>
      <c r="L83" s="2">
        <v>960</v>
      </c>
      <c r="M83" s="13">
        <f t="shared" si="1"/>
        <v>480</v>
      </c>
      <c r="N83" s="38">
        <v>3000</v>
      </c>
      <c r="O83" s="38">
        <v>3000</v>
      </c>
      <c r="P83" s="8">
        <v>778149.24</v>
      </c>
      <c r="Q83" s="8">
        <v>778149.24</v>
      </c>
      <c r="R83" s="23"/>
      <c r="S83" s="23"/>
      <c r="T83" s="23"/>
      <c r="U83" s="23"/>
      <c r="V83" s="22">
        <v>0.5</v>
      </c>
      <c r="W83" s="22">
        <v>0.5</v>
      </c>
      <c r="X83" s="22">
        <v>0.5</v>
      </c>
      <c r="Y83" s="22">
        <v>0.5</v>
      </c>
      <c r="Z83" s="2" t="s">
        <v>28</v>
      </c>
      <c r="AA83" s="40" t="s">
        <v>275</v>
      </c>
      <c r="AB83" s="11" t="s">
        <v>29</v>
      </c>
      <c r="AC83" s="11" t="s">
        <v>30</v>
      </c>
    </row>
    <row r="84" spans="1:29" ht="63" customHeight="1" x14ac:dyDescent="0.3">
      <c r="A84" s="2">
        <v>2</v>
      </c>
      <c r="B84" s="11" t="s">
        <v>269</v>
      </c>
      <c r="C84" s="55" t="s">
        <v>454</v>
      </c>
      <c r="D84" s="55" t="s">
        <v>39</v>
      </c>
      <c r="E84" s="55" t="s">
        <v>40</v>
      </c>
      <c r="F84" s="55" t="s">
        <v>474</v>
      </c>
      <c r="G84" s="2"/>
      <c r="H84" s="2"/>
      <c r="I84" s="2"/>
      <c r="J84" s="36" t="s">
        <v>271</v>
      </c>
      <c r="K84" s="37" t="s">
        <v>137</v>
      </c>
      <c r="L84" s="2">
        <v>6</v>
      </c>
      <c r="M84" s="13">
        <f t="shared" si="1"/>
        <v>3</v>
      </c>
      <c r="N84" s="39">
        <v>1000</v>
      </c>
      <c r="O84" s="39">
        <v>1000</v>
      </c>
      <c r="P84" s="8">
        <v>778149.24</v>
      </c>
      <c r="Q84" s="8">
        <v>778149.24</v>
      </c>
      <c r="R84" s="23"/>
      <c r="S84" s="23"/>
      <c r="T84" s="23"/>
      <c r="U84" s="23"/>
      <c r="V84" s="22">
        <v>0.5</v>
      </c>
      <c r="W84" s="22">
        <v>0.5</v>
      </c>
      <c r="X84" s="22">
        <v>0.5</v>
      </c>
      <c r="Y84" s="22">
        <v>0.5</v>
      </c>
      <c r="Z84" s="2" t="s">
        <v>28</v>
      </c>
      <c r="AA84" s="40" t="s">
        <v>276</v>
      </c>
      <c r="AB84" s="11" t="s">
        <v>29</v>
      </c>
      <c r="AC84" s="11" t="s">
        <v>30</v>
      </c>
    </row>
    <row r="85" spans="1:29" ht="63" customHeight="1" x14ac:dyDescent="0.3">
      <c r="A85" s="2">
        <v>3</v>
      </c>
      <c r="B85" s="11" t="s">
        <v>269</v>
      </c>
      <c r="C85" s="55" t="s">
        <v>454</v>
      </c>
      <c r="D85" s="55" t="s">
        <v>39</v>
      </c>
      <c r="E85" s="55" t="s">
        <v>40</v>
      </c>
      <c r="F85" s="55" t="s">
        <v>474</v>
      </c>
      <c r="G85" s="2"/>
      <c r="H85" s="2"/>
      <c r="I85" s="2"/>
      <c r="J85" s="9" t="s">
        <v>272</v>
      </c>
      <c r="K85" s="37" t="s">
        <v>33</v>
      </c>
      <c r="L85" s="2">
        <v>4</v>
      </c>
      <c r="M85" s="13">
        <f t="shared" si="1"/>
        <v>2</v>
      </c>
      <c r="N85" s="38">
        <v>96125</v>
      </c>
      <c r="O85" s="38">
        <v>96125</v>
      </c>
      <c r="P85" s="8">
        <v>778149.24</v>
      </c>
      <c r="Q85" s="8">
        <v>778149.24</v>
      </c>
      <c r="R85" s="23"/>
      <c r="S85" s="23"/>
      <c r="T85" s="23"/>
      <c r="U85" s="23"/>
      <c r="V85" s="22">
        <v>0.5</v>
      </c>
      <c r="W85" s="22">
        <v>0.5</v>
      </c>
      <c r="X85" s="22">
        <v>0.5</v>
      </c>
      <c r="Y85" s="22">
        <v>0.5</v>
      </c>
      <c r="Z85" s="2" t="s">
        <v>28</v>
      </c>
      <c r="AA85" s="40" t="s">
        <v>277</v>
      </c>
      <c r="AB85" s="11" t="s">
        <v>29</v>
      </c>
      <c r="AC85" s="11" t="s">
        <v>30</v>
      </c>
    </row>
    <row r="86" spans="1:29" ht="63" customHeight="1" x14ac:dyDescent="0.3">
      <c r="A86" s="2">
        <v>4</v>
      </c>
      <c r="B86" s="11" t="s">
        <v>269</v>
      </c>
      <c r="C86" s="55" t="s">
        <v>454</v>
      </c>
      <c r="D86" s="55" t="s">
        <v>39</v>
      </c>
      <c r="E86" s="55" t="s">
        <v>40</v>
      </c>
      <c r="F86" s="55" t="s">
        <v>474</v>
      </c>
      <c r="G86" s="2"/>
      <c r="H86" s="2"/>
      <c r="I86" s="2"/>
      <c r="J86" s="36" t="s">
        <v>273</v>
      </c>
      <c r="K86" s="37" t="s">
        <v>65</v>
      </c>
      <c r="L86" s="2">
        <v>96</v>
      </c>
      <c r="M86" s="13">
        <f t="shared" si="1"/>
        <v>48</v>
      </c>
      <c r="N86" s="38">
        <v>96125</v>
      </c>
      <c r="O86" s="38">
        <v>96125</v>
      </c>
      <c r="P86" s="8">
        <v>778149.24</v>
      </c>
      <c r="Q86" s="8">
        <v>778149.24</v>
      </c>
      <c r="R86" s="23"/>
      <c r="S86" s="23"/>
      <c r="T86" s="23"/>
      <c r="U86" s="23"/>
      <c r="V86" s="22">
        <v>0.5</v>
      </c>
      <c r="W86" s="22">
        <v>0.5</v>
      </c>
      <c r="X86" s="22">
        <v>0.5</v>
      </c>
      <c r="Y86" s="22">
        <v>0.5</v>
      </c>
      <c r="Z86" s="2" t="s">
        <v>28</v>
      </c>
      <c r="AA86" s="40" t="s">
        <v>278</v>
      </c>
      <c r="AB86" s="11" t="s">
        <v>29</v>
      </c>
      <c r="AC86" s="11" t="s">
        <v>30</v>
      </c>
    </row>
    <row r="87" spans="1:29" ht="63" customHeight="1" x14ac:dyDescent="0.3">
      <c r="A87" s="2">
        <v>5</v>
      </c>
      <c r="B87" s="11" t="s">
        <v>269</v>
      </c>
      <c r="C87" s="55" t="s">
        <v>454</v>
      </c>
      <c r="D87" s="55" t="s">
        <v>39</v>
      </c>
      <c r="E87" s="55" t="s">
        <v>40</v>
      </c>
      <c r="F87" s="55" t="s">
        <v>474</v>
      </c>
      <c r="G87" s="2"/>
      <c r="H87" s="2"/>
      <c r="I87" s="2"/>
      <c r="J87" s="36" t="s">
        <v>274</v>
      </c>
      <c r="K87" s="37" t="s">
        <v>63</v>
      </c>
      <c r="L87" s="2">
        <v>12</v>
      </c>
      <c r="M87" s="13">
        <f t="shared" si="1"/>
        <v>6</v>
      </c>
      <c r="N87" s="38">
        <v>96125</v>
      </c>
      <c r="O87" s="38">
        <v>96125</v>
      </c>
      <c r="P87" s="8">
        <v>778149.24</v>
      </c>
      <c r="Q87" s="8">
        <v>778149.24</v>
      </c>
      <c r="R87" s="23"/>
      <c r="S87" s="23"/>
      <c r="T87" s="23"/>
      <c r="U87" s="23"/>
      <c r="V87" s="22">
        <v>0.5</v>
      </c>
      <c r="W87" s="22">
        <v>0.5</v>
      </c>
      <c r="X87" s="22">
        <v>0.5</v>
      </c>
      <c r="Y87" s="22">
        <v>0.5</v>
      </c>
      <c r="Z87" s="2" t="s">
        <v>28</v>
      </c>
      <c r="AA87" s="40" t="s">
        <v>279</v>
      </c>
      <c r="AB87" s="11" t="s">
        <v>29</v>
      </c>
      <c r="AC87" s="11" t="s">
        <v>30</v>
      </c>
    </row>
    <row r="88" spans="1:29" ht="63" customHeight="1" x14ac:dyDescent="0.3">
      <c r="A88" s="2">
        <v>1</v>
      </c>
      <c r="B88" s="11" t="s">
        <v>285</v>
      </c>
      <c r="C88" s="55" t="s">
        <v>455</v>
      </c>
      <c r="D88" s="55" t="s">
        <v>25</v>
      </c>
      <c r="E88" s="55" t="s">
        <v>26</v>
      </c>
      <c r="F88" s="55" t="s">
        <v>473</v>
      </c>
      <c r="G88" s="2"/>
      <c r="H88" s="2"/>
      <c r="I88" s="2"/>
      <c r="J88" s="9" t="s">
        <v>280</v>
      </c>
      <c r="K88" s="29" t="s">
        <v>286</v>
      </c>
      <c r="L88" s="2">
        <v>4800</v>
      </c>
      <c r="M88" s="13">
        <f t="shared" si="1"/>
        <v>2400</v>
      </c>
      <c r="N88" s="2">
        <v>4800</v>
      </c>
      <c r="O88" s="2">
        <v>4800</v>
      </c>
      <c r="P88" s="8">
        <v>628867.98</v>
      </c>
      <c r="Q88" s="8">
        <v>628867.98</v>
      </c>
      <c r="R88" s="23"/>
      <c r="S88" s="23"/>
      <c r="T88" s="23"/>
      <c r="U88" s="23"/>
      <c r="V88" s="22">
        <v>0.5</v>
      </c>
      <c r="W88" s="22">
        <v>0.5</v>
      </c>
      <c r="X88" s="22">
        <v>0.5</v>
      </c>
      <c r="Y88" s="22">
        <v>0.5</v>
      </c>
      <c r="Z88" s="2" t="s">
        <v>31</v>
      </c>
      <c r="AA88" s="28" t="s">
        <v>292</v>
      </c>
      <c r="AB88" s="11" t="s">
        <v>32</v>
      </c>
      <c r="AC88" s="11" t="s">
        <v>30</v>
      </c>
    </row>
    <row r="89" spans="1:29" ht="63" customHeight="1" x14ac:dyDescent="0.3">
      <c r="A89" s="2">
        <v>2</v>
      </c>
      <c r="B89" s="11" t="s">
        <v>285</v>
      </c>
      <c r="C89" s="55" t="s">
        <v>455</v>
      </c>
      <c r="D89" s="55" t="s">
        <v>25</v>
      </c>
      <c r="E89" s="55" t="s">
        <v>26</v>
      </c>
      <c r="F89" s="55" t="s">
        <v>473</v>
      </c>
      <c r="G89" s="2"/>
      <c r="H89" s="2"/>
      <c r="I89" s="2"/>
      <c r="J89" s="9" t="s">
        <v>81</v>
      </c>
      <c r="K89" s="29" t="s">
        <v>287</v>
      </c>
      <c r="L89" s="2">
        <v>18000</v>
      </c>
      <c r="M89" s="13">
        <f t="shared" si="1"/>
        <v>9000</v>
      </c>
      <c r="N89" s="33">
        <v>96125</v>
      </c>
      <c r="O89" s="33">
        <v>96125</v>
      </c>
      <c r="P89" s="8">
        <v>628867.98</v>
      </c>
      <c r="Q89" s="8">
        <v>628867.98</v>
      </c>
      <c r="R89" s="23"/>
      <c r="S89" s="23"/>
      <c r="T89" s="23"/>
      <c r="U89" s="23"/>
      <c r="V89" s="22">
        <v>0.5</v>
      </c>
      <c r="W89" s="22">
        <v>0.5</v>
      </c>
      <c r="X89" s="22">
        <v>0.5</v>
      </c>
      <c r="Y89" s="22">
        <v>0.5</v>
      </c>
      <c r="Z89" s="2" t="s">
        <v>31</v>
      </c>
      <c r="AA89" s="28" t="s">
        <v>293</v>
      </c>
      <c r="AB89" s="11" t="s">
        <v>29</v>
      </c>
      <c r="AC89" s="11" t="s">
        <v>30</v>
      </c>
    </row>
    <row r="90" spans="1:29" ht="63" customHeight="1" x14ac:dyDescent="0.3">
      <c r="A90" s="2">
        <v>3</v>
      </c>
      <c r="B90" s="11" t="s">
        <v>285</v>
      </c>
      <c r="C90" s="55" t="s">
        <v>455</v>
      </c>
      <c r="D90" s="55" t="s">
        <v>25</v>
      </c>
      <c r="E90" s="55" t="s">
        <v>26</v>
      </c>
      <c r="F90" s="55" t="s">
        <v>473</v>
      </c>
      <c r="G90" s="2"/>
      <c r="H90" s="2"/>
      <c r="I90" s="2"/>
      <c r="J90" s="9" t="s">
        <v>281</v>
      </c>
      <c r="K90" s="29" t="s">
        <v>288</v>
      </c>
      <c r="L90" s="2">
        <v>12</v>
      </c>
      <c r="M90" s="13">
        <f t="shared" si="1"/>
        <v>6</v>
      </c>
      <c r="N90" s="33">
        <v>96125</v>
      </c>
      <c r="O90" s="33">
        <v>96125</v>
      </c>
      <c r="P90" s="8">
        <v>628867.98</v>
      </c>
      <c r="Q90" s="8">
        <v>628867.98</v>
      </c>
      <c r="R90" s="23"/>
      <c r="S90" s="23"/>
      <c r="T90" s="23"/>
      <c r="U90" s="23"/>
      <c r="V90" s="22">
        <v>0.5</v>
      </c>
      <c r="W90" s="22">
        <v>0.5</v>
      </c>
      <c r="X90" s="22">
        <v>0.5</v>
      </c>
      <c r="Y90" s="22">
        <v>0.5</v>
      </c>
      <c r="Z90" s="2" t="s">
        <v>31</v>
      </c>
      <c r="AA90" s="28" t="s">
        <v>294</v>
      </c>
      <c r="AB90" s="11" t="s">
        <v>29</v>
      </c>
      <c r="AC90" s="11" t="s">
        <v>30</v>
      </c>
    </row>
    <row r="91" spans="1:29" ht="63" customHeight="1" x14ac:dyDescent="0.3">
      <c r="A91" s="2">
        <v>4</v>
      </c>
      <c r="B91" s="11" t="s">
        <v>285</v>
      </c>
      <c r="C91" s="55" t="s">
        <v>455</v>
      </c>
      <c r="D91" s="55" t="s">
        <v>25</v>
      </c>
      <c r="E91" s="55" t="s">
        <v>26</v>
      </c>
      <c r="F91" s="55" t="s">
        <v>473</v>
      </c>
      <c r="G91" s="2"/>
      <c r="H91" s="2"/>
      <c r="I91" s="2"/>
      <c r="J91" s="9" t="s">
        <v>282</v>
      </c>
      <c r="K91" s="29" t="s">
        <v>289</v>
      </c>
      <c r="L91" s="2">
        <v>360</v>
      </c>
      <c r="M91" s="13">
        <f t="shared" si="1"/>
        <v>180</v>
      </c>
      <c r="N91" s="2">
        <v>360</v>
      </c>
      <c r="O91" s="2">
        <v>360</v>
      </c>
      <c r="P91" s="8">
        <v>628867.98</v>
      </c>
      <c r="Q91" s="8">
        <v>628867.98</v>
      </c>
      <c r="R91" s="23"/>
      <c r="S91" s="23"/>
      <c r="T91" s="23"/>
      <c r="U91" s="23"/>
      <c r="V91" s="22">
        <v>0.5</v>
      </c>
      <c r="W91" s="22">
        <v>0.5</v>
      </c>
      <c r="X91" s="22">
        <v>0.5</v>
      </c>
      <c r="Y91" s="22">
        <v>0.5</v>
      </c>
      <c r="Z91" s="2" t="s">
        <v>31</v>
      </c>
      <c r="AA91" s="28" t="s">
        <v>295</v>
      </c>
      <c r="AB91" s="11" t="s">
        <v>29</v>
      </c>
      <c r="AC91" s="11" t="s">
        <v>30</v>
      </c>
    </row>
    <row r="92" spans="1:29" ht="63" customHeight="1" x14ac:dyDescent="0.3">
      <c r="A92" s="2">
        <v>5</v>
      </c>
      <c r="B92" s="11" t="s">
        <v>285</v>
      </c>
      <c r="C92" s="55" t="s">
        <v>455</v>
      </c>
      <c r="D92" s="55" t="s">
        <v>25</v>
      </c>
      <c r="E92" s="55" t="s">
        <v>26</v>
      </c>
      <c r="F92" s="55" t="s">
        <v>473</v>
      </c>
      <c r="G92" s="2"/>
      <c r="H92" s="2"/>
      <c r="I92" s="2"/>
      <c r="J92" s="9" t="s">
        <v>283</v>
      </c>
      <c r="K92" s="29" t="s">
        <v>290</v>
      </c>
      <c r="L92" s="2">
        <v>12</v>
      </c>
      <c r="M92" s="13">
        <f t="shared" si="1"/>
        <v>6</v>
      </c>
      <c r="N92" s="2">
        <v>360</v>
      </c>
      <c r="O92" s="2">
        <v>360</v>
      </c>
      <c r="P92" s="8">
        <v>628867.98</v>
      </c>
      <c r="Q92" s="8">
        <v>628867.98</v>
      </c>
      <c r="R92" s="23"/>
      <c r="S92" s="23"/>
      <c r="T92" s="23"/>
      <c r="U92" s="23"/>
      <c r="V92" s="22">
        <v>0.5</v>
      </c>
      <c r="W92" s="22">
        <v>0.5</v>
      </c>
      <c r="X92" s="22">
        <v>0.5</v>
      </c>
      <c r="Y92" s="22">
        <v>0.5</v>
      </c>
      <c r="Z92" s="2" t="s">
        <v>31</v>
      </c>
      <c r="AA92" s="28" t="s">
        <v>49</v>
      </c>
      <c r="AB92" s="11" t="s">
        <v>29</v>
      </c>
      <c r="AC92" s="11" t="s">
        <v>30</v>
      </c>
    </row>
    <row r="93" spans="1:29" ht="63" customHeight="1" x14ac:dyDescent="0.3">
      <c r="A93" s="2">
        <v>6</v>
      </c>
      <c r="B93" s="11" t="s">
        <v>285</v>
      </c>
      <c r="C93" s="55" t="s">
        <v>455</v>
      </c>
      <c r="D93" s="55" t="s">
        <v>25</v>
      </c>
      <c r="E93" s="55" t="s">
        <v>26</v>
      </c>
      <c r="F93" s="55" t="s">
        <v>473</v>
      </c>
      <c r="G93" s="2"/>
      <c r="H93" s="2"/>
      <c r="I93" s="2"/>
      <c r="J93" s="9" t="s">
        <v>284</v>
      </c>
      <c r="K93" s="29" t="s">
        <v>291</v>
      </c>
      <c r="L93" s="2">
        <v>600</v>
      </c>
      <c r="M93" s="13">
        <f t="shared" si="1"/>
        <v>300</v>
      </c>
      <c r="N93" s="2">
        <v>500</v>
      </c>
      <c r="O93" s="2">
        <v>500</v>
      </c>
      <c r="P93" s="8">
        <v>628867.98</v>
      </c>
      <c r="Q93" s="8">
        <v>628867.98</v>
      </c>
      <c r="R93" s="23"/>
      <c r="S93" s="23"/>
      <c r="T93" s="23"/>
      <c r="U93" s="23"/>
      <c r="V93" s="22">
        <v>0.5</v>
      </c>
      <c r="W93" s="22">
        <v>0.5</v>
      </c>
      <c r="X93" s="22">
        <v>0.5</v>
      </c>
      <c r="Y93" s="22">
        <v>0.5</v>
      </c>
      <c r="Z93" s="2" t="s">
        <v>31</v>
      </c>
      <c r="AA93" s="28" t="s">
        <v>296</v>
      </c>
      <c r="AB93" s="11" t="s">
        <v>32</v>
      </c>
      <c r="AC93" s="11" t="s">
        <v>30</v>
      </c>
    </row>
    <row r="94" spans="1:29" ht="63" customHeight="1" x14ac:dyDescent="0.3">
      <c r="A94" s="2">
        <v>1</v>
      </c>
      <c r="B94" s="11" t="s">
        <v>301</v>
      </c>
      <c r="C94" s="55" t="s">
        <v>456</v>
      </c>
      <c r="D94" s="55" t="s">
        <v>25</v>
      </c>
      <c r="E94" s="55" t="s">
        <v>26</v>
      </c>
      <c r="F94" s="55" t="s">
        <v>475</v>
      </c>
      <c r="G94" s="2"/>
      <c r="H94" s="2"/>
      <c r="I94" s="2"/>
      <c r="J94" s="9" t="s">
        <v>297</v>
      </c>
      <c r="K94" s="29" t="s">
        <v>121</v>
      </c>
      <c r="L94" s="2">
        <v>12</v>
      </c>
      <c r="M94" s="13">
        <f t="shared" si="1"/>
        <v>6</v>
      </c>
      <c r="N94" s="33">
        <v>40000</v>
      </c>
      <c r="O94" s="33">
        <v>40000</v>
      </c>
      <c r="P94" s="8">
        <v>220583</v>
      </c>
      <c r="Q94" s="8">
        <v>220583</v>
      </c>
      <c r="R94" s="23"/>
      <c r="S94" s="23"/>
      <c r="T94" s="23"/>
      <c r="U94" s="23"/>
      <c r="V94" s="22">
        <v>0.5</v>
      </c>
      <c r="W94" s="22">
        <v>0.5</v>
      </c>
      <c r="X94" s="22">
        <v>0.5</v>
      </c>
      <c r="Y94" s="22">
        <v>0.5</v>
      </c>
      <c r="Z94" s="2" t="s">
        <v>31</v>
      </c>
      <c r="AA94" s="29" t="s">
        <v>302</v>
      </c>
      <c r="AB94" s="11" t="s">
        <v>32</v>
      </c>
      <c r="AC94" s="11" t="s">
        <v>30</v>
      </c>
    </row>
    <row r="95" spans="1:29" ht="63" customHeight="1" x14ac:dyDescent="0.3">
      <c r="A95" s="2">
        <v>2</v>
      </c>
      <c r="B95" s="11" t="s">
        <v>301</v>
      </c>
      <c r="C95" s="55" t="s">
        <v>456</v>
      </c>
      <c r="D95" s="55" t="s">
        <v>25</v>
      </c>
      <c r="E95" s="55" t="s">
        <v>26</v>
      </c>
      <c r="F95" s="55" t="s">
        <v>475</v>
      </c>
      <c r="G95" s="2"/>
      <c r="H95" s="2"/>
      <c r="I95" s="2"/>
      <c r="J95" s="9" t="s">
        <v>298</v>
      </c>
      <c r="K95" s="29" t="s">
        <v>36</v>
      </c>
      <c r="L95" s="2">
        <v>12</v>
      </c>
      <c r="M95" s="13">
        <f t="shared" si="1"/>
        <v>6</v>
      </c>
      <c r="N95" s="33">
        <v>96125</v>
      </c>
      <c r="O95" s="33">
        <v>96125</v>
      </c>
      <c r="P95" s="8">
        <v>220583</v>
      </c>
      <c r="Q95" s="8">
        <v>220583</v>
      </c>
      <c r="R95" s="23"/>
      <c r="S95" s="23"/>
      <c r="T95" s="23"/>
      <c r="U95" s="23"/>
      <c r="V95" s="22">
        <v>0.5</v>
      </c>
      <c r="W95" s="22">
        <v>0.5</v>
      </c>
      <c r="X95" s="22">
        <v>0.5</v>
      </c>
      <c r="Y95" s="22">
        <v>0.5</v>
      </c>
      <c r="Z95" s="2" t="s">
        <v>31</v>
      </c>
      <c r="AA95" s="29" t="s">
        <v>303</v>
      </c>
      <c r="AB95" s="11" t="s">
        <v>29</v>
      </c>
      <c r="AC95" s="11" t="s">
        <v>30</v>
      </c>
    </row>
    <row r="96" spans="1:29" ht="63" customHeight="1" x14ac:dyDescent="0.3">
      <c r="A96" s="2">
        <v>3</v>
      </c>
      <c r="B96" s="11" t="s">
        <v>301</v>
      </c>
      <c r="C96" s="55" t="s">
        <v>456</v>
      </c>
      <c r="D96" s="55" t="s">
        <v>25</v>
      </c>
      <c r="E96" s="55" t="s">
        <v>26</v>
      </c>
      <c r="F96" s="55" t="s">
        <v>475</v>
      </c>
      <c r="G96" s="2"/>
      <c r="H96" s="2"/>
      <c r="I96" s="2"/>
      <c r="J96" s="9" t="s">
        <v>299</v>
      </c>
      <c r="K96" s="29" t="s">
        <v>36</v>
      </c>
      <c r="L96" s="2">
        <v>12</v>
      </c>
      <c r="M96" s="13">
        <f t="shared" si="1"/>
        <v>6</v>
      </c>
      <c r="N96" s="33">
        <v>20863</v>
      </c>
      <c r="O96" s="33">
        <v>20863</v>
      </c>
      <c r="P96" s="8">
        <v>220583</v>
      </c>
      <c r="Q96" s="8">
        <v>220583</v>
      </c>
      <c r="R96" s="23"/>
      <c r="S96" s="23"/>
      <c r="T96" s="23"/>
      <c r="U96" s="23"/>
      <c r="V96" s="22">
        <v>0.5</v>
      </c>
      <c r="W96" s="22">
        <v>0.5</v>
      </c>
      <c r="X96" s="22">
        <v>0.5</v>
      </c>
      <c r="Y96" s="22">
        <v>0.5</v>
      </c>
      <c r="Z96" s="2" t="s">
        <v>31</v>
      </c>
      <c r="AA96" s="29" t="s">
        <v>304</v>
      </c>
      <c r="AB96" s="11" t="s">
        <v>29</v>
      </c>
      <c r="AC96" s="11" t="s">
        <v>30</v>
      </c>
    </row>
    <row r="97" spans="1:29" ht="63" customHeight="1" x14ac:dyDescent="0.3">
      <c r="A97" s="2">
        <v>4</v>
      </c>
      <c r="B97" s="11" t="s">
        <v>301</v>
      </c>
      <c r="C97" s="55" t="s">
        <v>456</v>
      </c>
      <c r="D97" s="55" t="s">
        <v>25</v>
      </c>
      <c r="E97" s="55" t="s">
        <v>26</v>
      </c>
      <c r="F97" s="55" t="s">
        <v>475</v>
      </c>
      <c r="G97" s="2"/>
      <c r="H97" s="2"/>
      <c r="I97" s="2"/>
      <c r="J97" s="9" t="s">
        <v>300</v>
      </c>
      <c r="K97" s="29" t="s">
        <v>68</v>
      </c>
      <c r="L97" s="2">
        <v>24</v>
      </c>
      <c r="M97" s="13">
        <f t="shared" si="1"/>
        <v>12</v>
      </c>
      <c r="N97" s="33">
        <v>96125</v>
      </c>
      <c r="O97" s="33">
        <v>96125</v>
      </c>
      <c r="P97" s="8">
        <v>220583</v>
      </c>
      <c r="Q97" s="8">
        <v>220583</v>
      </c>
      <c r="R97" s="23"/>
      <c r="S97" s="23"/>
      <c r="T97" s="23"/>
      <c r="U97" s="23"/>
      <c r="V97" s="22">
        <v>0.5</v>
      </c>
      <c r="W97" s="22">
        <v>0.5</v>
      </c>
      <c r="X97" s="22">
        <v>0.5</v>
      </c>
      <c r="Y97" s="22">
        <v>0.5</v>
      </c>
      <c r="Z97" s="2" t="s">
        <v>31</v>
      </c>
      <c r="AA97" s="41" t="s">
        <v>305</v>
      </c>
      <c r="AB97" s="11" t="s">
        <v>29</v>
      </c>
      <c r="AC97" s="11" t="s">
        <v>30</v>
      </c>
    </row>
    <row r="98" spans="1:29" ht="63" customHeight="1" x14ac:dyDescent="0.3">
      <c r="A98" s="2">
        <v>1</v>
      </c>
      <c r="B98" s="11" t="s">
        <v>310</v>
      </c>
      <c r="C98" s="55" t="s">
        <v>457</v>
      </c>
      <c r="D98" s="55" t="s">
        <v>25</v>
      </c>
      <c r="E98" s="55" t="s">
        <v>26</v>
      </c>
      <c r="F98" s="55" t="s">
        <v>476</v>
      </c>
      <c r="G98" s="2"/>
      <c r="H98" s="2"/>
      <c r="I98" s="2"/>
      <c r="J98" s="9" t="s">
        <v>306</v>
      </c>
      <c r="K98" s="25" t="s">
        <v>63</v>
      </c>
      <c r="L98" s="2">
        <v>12</v>
      </c>
      <c r="M98" s="13">
        <f t="shared" si="1"/>
        <v>6</v>
      </c>
      <c r="N98" s="33">
        <v>96125</v>
      </c>
      <c r="O98" s="33">
        <v>96125</v>
      </c>
      <c r="P98" s="8">
        <v>88583.8</v>
      </c>
      <c r="Q98" s="8">
        <v>88583.8</v>
      </c>
      <c r="R98" s="23"/>
      <c r="S98" s="23"/>
      <c r="T98" s="23"/>
      <c r="U98" s="23"/>
      <c r="V98" s="22">
        <v>0.5</v>
      </c>
      <c r="W98" s="22">
        <v>0.5</v>
      </c>
      <c r="X98" s="22">
        <v>0.5</v>
      </c>
      <c r="Y98" s="22">
        <v>0.5</v>
      </c>
      <c r="Z98" s="2" t="s">
        <v>31</v>
      </c>
      <c r="AA98" s="28" t="s">
        <v>312</v>
      </c>
      <c r="AB98" s="11" t="s">
        <v>29</v>
      </c>
      <c r="AC98" s="11" t="s">
        <v>30</v>
      </c>
    </row>
    <row r="99" spans="1:29" ht="63" customHeight="1" x14ac:dyDescent="0.3">
      <c r="A99" s="2">
        <v>2</v>
      </c>
      <c r="B99" s="11" t="s">
        <v>310</v>
      </c>
      <c r="C99" s="55" t="s">
        <v>457</v>
      </c>
      <c r="D99" s="55" t="s">
        <v>25</v>
      </c>
      <c r="E99" s="55" t="s">
        <v>26</v>
      </c>
      <c r="F99" s="55" t="s">
        <v>476</v>
      </c>
      <c r="G99" s="2"/>
      <c r="H99" s="2"/>
      <c r="I99" s="2"/>
      <c r="J99" s="9" t="s">
        <v>307</v>
      </c>
      <c r="K99" s="25" t="s">
        <v>63</v>
      </c>
      <c r="L99" s="2">
        <v>12</v>
      </c>
      <c r="M99" s="13">
        <f t="shared" si="1"/>
        <v>6</v>
      </c>
      <c r="N99" s="2">
        <v>768</v>
      </c>
      <c r="O99" s="2">
        <v>768</v>
      </c>
      <c r="P99" s="8">
        <v>88583.8</v>
      </c>
      <c r="Q99" s="8">
        <v>88583.8</v>
      </c>
      <c r="R99" s="23"/>
      <c r="S99" s="23"/>
      <c r="T99" s="23"/>
      <c r="U99" s="23"/>
      <c r="V99" s="22">
        <v>0.5</v>
      </c>
      <c r="W99" s="22">
        <v>0.5</v>
      </c>
      <c r="X99" s="22">
        <v>0.5</v>
      </c>
      <c r="Y99" s="22">
        <v>0.5</v>
      </c>
      <c r="Z99" s="2" t="s">
        <v>31</v>
      </c>
      <c r="AA99" s="28" t="s">
        <v>313</v>
      </c>
      <c r="AB99" s="11" t="s">
        <v>29</v>
      </c>
      <c r="AC99" s="11" t="s">
        <v>30</v>
      </c>
    </row>
    <row r="100" spans="1:29" ht="63" customHeight="1" x14ac:dyDescent="0.3">
      <c r="A100" s="2">
        <v>3</v>
      </c>
      <c r="B100" s="11" t="s">
        <v>310</v>
      </c>
      <c r="C100" s="55" t="s">
        <v>457</v>
      </c>
      <c r="D100" s="55" t="s">
        <v>25</v>
      </c>
      <c r="E100" s="55" t="s">
        <v>26</v>
      </c>
      <c r="F100" s="55" t="s">
        <v>476</v>
      </c>
      <c r="G100" s="2"/>
      <c r="H100" s="2"/>
      <c r="I100" s="2"/>
      <c r="J100" s="9" t="s">
        <v>308</v>
      </c>
      <c r="K100" s="25" t="s">
        <v>37</v>
      </c>
      <c r="L100" s="2">
        <v>12</v>
      </c>
      <c r="M100" s="13">
        <f t="shared" si="1"/>
        <v>6</v>
      </c>
      <c r="N100" s="33">
        <v>96125</v>
      </c>
      <c r="O100" s="33">
        <v>96125</v>
      </c>
      <c r="P100" s="8">
        <v>88583.8</v>
      </c>
      <c r="Q100" s="8">
        <v>88583.8</v>
      </c>
      <c r="R100" s="23"/>
      <c r="S100" s="23"/>
      <c r="T100" s="23"/>
      <c r="U100" s="23"/>
      <c r="V100" s="22">
        <v>0.5</v>
      </c>
      <c r="W100" s="22">
        <v>0.5</v>
      </c>
      <c r="X100" s="22">
        <v>0.5</v>
      </c>
      <c r="Y100" s="22">
        <v>0.5</v>
      </c>
      <c r="Z100" s="2" t="s">
        <v>31</v>
      </c>
      <c r="AA100" s="28" t="s">
        <v>314</v>
      </c>
      <c r="AB100" s="11" t="s">
        <v>29</v>
      </c>
      <c r="AC100" s="11" t="s">
        <v>30</v>
      </c>
    </row>
    <row r="101" spans="1:29" ht="63" customHeight="1" x14ac:dyDescent="0.3">
      <c r="A101" s="2">
        <v>4</v>
      </c>
      <c r="B101" s="11" t="s">
        <v>310</v>
      </c>
      <c r="C101" s="55" t="s">
        <v>457</v>
      </c>
      <c r="D101" s="55" t="s">
        <v>25</v>
      </c>
      <c r="E101" s="55" t="s">
        <v>26</v>
      </c>
      <c r="F101" s="55" t="s">
        <v>476</v>
      </c>
      <c r="G101" s="2"/>
      <c r="H101" s="2"/>
      <c r="I101" s="2"/>
      <c r="J101" s="9" t="s">
        <v>55</v>
      </c>
      <c r="K101" s="25" t="s">
        <v>63</v>
      </c>
      <c r="L101" s="2">
        <v>12</v>
      </c>
      <c r="M101" s="13">
        <f t="shared" si="1"/>
        <v>6</v>
      </c>
      <c r="N101" s="33">
        <v>96125</v>
      </c>
      <c r="O101" s="33">
        <v>96125</v>
      </c>
      <c r="P101" s="8">
        <v>88583.8</v>
      </c>
      <c r="Q101" s="8">
        <v>88583.8</v>
      </c>
      <c r="R101" s="23"/>
      <c r="S101" s="23"/>
      <c r="T101" s="23"/>
      <c r="U101" s="23"/>
      <c r="V101" s="22">
        <v>0.5</v>
      </c>
      <c r="W101" s="22">
        <v>0.5</v>
      </c>
      <c r="X101" s="22">
        <v>0.5</v>
      </c>
      <c r="Y101" s="22">
        <v>0.5</v>
      </c>
      <c r="Z101" s="2" t="s">
        <v>31</v>
      </c>
      <c r="AA101" s="28" t="s">
        <v>315</v>
      </c>
      <c r="AB101" s="11" t="s">
        <v>32</v>
      </c>
      <c r="AC101" s="11" t="s">
        <v>30</v>
      </c>
    </row>
    <row r="102" spans="1:29" ht="63" customHeight="1" x14ac:dyDescent="0.3">
      <c r="A102" s="2">
        <v>5</v>
      </c>
      <c r="B102" s="11" t="s">
        <v>310</v>
      </c>
      <c r="C102" s="55" t="s">
        <v>457</v>
      </c>
      <c r="D102" s="55" t="s">
        <v>25</v>
      </c>
      <c r="E102" s="55" t="s">
        <v>26</v>
      </c>
      <c r="F102" s="55" t="s">
        <v>476</v>
      </c>
      <c r="G102" s="2"/>
      <c r="H102" s="2"/>
      <c r="I102" s="2"/>
      <c r="J102" s="9" t="s">
        <v>79</v>
      </c>
      <c r="K102" s="25" t="s">
        <v>262</v>
      </c>
      <c r="L102" s="2">
        <v>2</v>
      </c>
      <c r="M102" s="13">
        <f t="shared" si="1"/>
        <v>1</v>
      </c>
      <c r="N102" s="33">
        <v>96125</v>
      </c>
      <c r="O102" s="33">
        <v>96125</v>
      </c>
      <c r="P102" s="8">
        <v>88583.8</v>
      </c>
      <c r="Q102" s="8">
        <v>88583.8</v>
      </c>
      <c r="R102" s="23"/>
      <c r="S102" s="23"/>
      <c r="T102" s="23"/>
      <c r="U102" s="23"/>
      <c r="V102" s="22">
        <v>0.5</v>
      </c>
      <c r="W102" s="22">
        <v>0.5</v>
      </c>
      <c r="X102" s="22">
        <v>0.5</v>
      </c>
      <c r="Y102" s="22">
        <v>0.5</v>
      </c>
      <c r="Z102" s="2" t="s">
        <v>31</v>
      </c>
      <c r="AA102" s="28" t="s">
        <v>316</v>
      </c>
      <c r="AB102" s="11" t="s">
        <v>29</v>
      </c>
      <c r="AC102" s="11" t="s">
        <v>30</v>
      </c>
    </row>
    <row r="103" spans="1:29" ht="63" customHeight="1" x14ac:dyDescent="0.3">
      <c r="A103" s="2">
        <v>6</v>
      </c>
      <c r="B103" s="11" t="s">
        <v>310</v>
      </c>
      <c r="C103" s="55" t="s">
        <v>457</v>
      </c>
      <c r="D103" s="55" t="s">
        <v>25</v>
      </c>
      <c r="E103" s="55" t="s">
        <v>26</v>
      </c>
      <c r="F103" s="55" t="s">
        <v>476</v>
      </c>
      <c r="G103" s="2"/>
      <c r="H103" s="2"/>
      <c r="I103" s="2"/>
      <c r="J103" s="9" t="s">
        <v>309</v>
      </c>
      <c r="K103" s="25" t="s">
        <v>311</v>
      </c>
      <c r="L103" s="2">
        <v>12</v>
      </c>
      <c r="M103" s="13">
        <f t="shared" si="1"/>
        <v>6</v>
      </c>
      <c r="N103" s="2">
        <v>300</v>
      </c>
      <c r="O103" s="2">
        <v>300</v>
      </c>
      <c r="P103" s="8">
        <v>88583.8</v>
      </c>
      <c r="Q103" s="8">
        <v>88583.8</v>
      </c>
      <c r="R103" s="23"/>
      <c r="S103" s="23"/>
      <c r="T103" s="23"/>
      <c r="U103" s="23"/>
      <c r="V103" s="22">
        <v>0.5</v>
      </c>
      <c r="W103" s="22">
        <v>0.5</v>
      </c>
      <c r="X103" s="22">
        <v>0.5</v>
      </c>
      <c r="Y103" s="22">
        <v>0.5</v>
      </c>
      <c r="Z103" s="2" t="s">
        <v>31</v>
      </c>
      <c r="AA103" s="28" t="s">
        <v>317</v>
      </c>
      <c r="AB103" s="11" t="s">
        <v>29</v>
      </c>
      <c r="AC103" s="11" t="s">
        <v>30</v>
      </c>
    </row>
    <row r="104" spans="1:29" ht="63" customHeight="1" x14ac:dyDescent="0.3">
      <c r="A104" s="2">
        <v>1</v>
      </c>
      <c r="B104" s="11" t="s">
        <v>319</v>
      </c>
      <c r="C104" s="55" t="s">
        <v>458</v>
      </c>
      <c r="D104" s="55" t="s">
        <v>25</v>
      </c>
      <c r="E104" s="55" t="s">
        <v>26</v>
      </c>
      <c r="F104" s="55" t="s">
        <v>476</v>
      </c>
      <c r="G104" s="2"/>
      <c r="H104" s="2"/>
      <c r="I104" s="2"/>
      <c r="J104" s="9" t="s">
        <v>318</v>
      </c>
      <c r="K104" s="29" t="s">
        <v>320</v>
      </c>
      <c r="L104" s="2">
        <v>12</v>
      </c>
      <c r="M104" s="13">
        <f t="shared" si="1"/>
        <v>6</v>
      </c>
      <c r="N104" s="33">
        <v>96125</v>
      </c>
      <c r="O104" s="33">
        <v>96125</v>
      </c>
      <c r="P104" s="8">
        <v>93350.52</v>
      </c>
      <c r="Q104" s="8">
        <v>93350.52</v>
      </c>
      <c r="R104" s="23"/>
      <c r="S104" s="23"/>
      <c r="T104" s="23"/>
      <c r="U104" s="23"/>
      <c r="V104" s="22">
        <v>0.5</v>
      </c>
      <c r="W104" s="22">
        <v>0.5</v>
      </c>
      <c r="X104" s="22">
        <v>0.5</v>
      </c>
      <c r="Y104" s="22">
        <v>0.5</v>
      </c>
      <c r="Z104" s="2" t="s">
        <v>31</v>
      </c>
      <c r="AA104" s="28" t="s">
        <v>89</v>
      </c>
      <c r="AB104" s="11" t="s">
        <v>29</v>
      </c>
      <c r="AC104" s="11" t="s">
        <v>30</v>
      </c>
    </row>
    <row r="105" spans="1:29" ht="63" customHeight="1" x14ac:dyDescent="0.3">
      <c r="A105" s="2">
        <v>2</v>
      </c>
      <c r="B105" s="11" t="s">
        <v>319</v>
      </c>
      <c r="C105" s="55" t="s">
        <v>458</v>
      </c>
      <c r="D105" s="55" t="s">
        <v>25</v>
      </c>
      <c r="E105" s="55" t="s">
        <v>26</v>
      </c>
      <c r="F105" s="55" t="s">
        <v>476</v>
      </c>
      <c r="G105" s="2"/>
      <c r="H105" s="2"/>
      <c r="I105" s="2"/>
      <c r="J105" s="9" t="s">
        <v>85</v>
      </c>
      <c r="K105" s="29" t="s">
        <v>321</v>
      </c>
      <c r="L105" s="2">
        <v>12</v>
      </c>
      <c r="M105" s="13">
        <f t="shared" si="1"/>
        <v>6</v>
      </c>
      <c r="N105" s="2">
        <v>768</v>
      </c>
      <c r="O105" s="2">
        <v>768</v>
      </c>
      <c r="P105" s="8">
        <v>93350.52</v>
      </c>
      <c r="Q105" s="8">
        <v>93350.52</v>
      </c>
      <c r="R105" s="23"/>
      <c r="S105" s="23"/>
      <c r="T105" s="23"/>
      <c r="U105" s="23"/>
      <c r="V105" s="22">
        <v>0.5</v>
      </c>
      <c r="W105" s="22">
        <v>0.5</v>
      </c>
      <c r="X105" s="22">
        <v>0.5</v>
      </c>
      <c r="Y105" s="22">
        <v>0.5</v>
      </c>
      <c r="Z105" s="2" t="s">
        <v>31</v>
      </c>
      <c r="AA105" s="28" t="s">
        <v>323</v>
      </c>
      <c r="AB105" s="11" t="s">
        <v>29</v>
      </c>
      <c r="AC105" s="11" t="s">
        <v>30</v>
      </c>
    </row>
    <row r="106" spans="1:29" ht="63" customHeight="1" x14ac:dyDescent="0.3">
      <c r="A106" s="2">
        <v>3</v>
      </c>
      <c r="B106" s="11" t="s">
        <v>319</v>
      </c>
      <c r="C106" s="55" t="s">
        <v>458</v>
      </c>
      <c r="D106" s="55" t="s">
        <v>25</v>
      </c>
      <c r="E106" s="55" t="s">
        <v>26</v>
      </c>
      <c r="F106" s="55" t="s">
        <v>476</v>
      </c>
      <c r="G106" s="2"/>
      <c r="H106" s="2"/>
      <c r="I106" s="2"/>
      <c r="J106" s="9" t="s">
        <v>82</v>
      </c>
      <c r="K106" s="29" t="s">
        <v>45</v>
      </c>
      <c r="L106" s="2">
        <v>1</v>
      </c>
      <c r="M106" s="13">
        <f t="shared" si="1"/>
        <v>0.5</v>
      </c>
      <c r="N106" s="33">
        <v>96125</v>
      </c>
      <c r="O106" s="33">
        <v>96125</v>
      </c>
      <c r="P106" s="8">
        <v>93350.52</v>
      </c>
      <c r="Q106" s="8">
        <v>93350.52</v>
      </c>
      <c r="R106" s="23"/>
      <c r="S106" s="23"/>
      <c r="T106" s="23"/>
      <c r="U106" s="23"/>
      <c r="V106" s="22">
        <v>0.5</v>
      </c>
      <c r="W106" s="22">
        <v>0.5</v>
      </c>
      <c r="X106" s="22">
        <v>0.5</v>
      </c>
      <c r="Y106" s="22">
        <v>0.5</v>
      </c>
      <c r="Z106" s="2" t="s">
        <v>31</v>
      </c>
      <c r="AA106" s="28" t="s">
        <v>90</v>
      </c>
      <c r="AB106" s="11" t="s">
        <v>29</v>
      </c>
      <c r="AC106" s="11" t="s">
        <v>30</v>
      </c>
    </row>
    <row r="107" spans="1:29" ht="63" customHeight="1" x14ac:dyDescent="0.3">
      <c r="A107" s="2">
        <v>4</v>
      </c>
      <c r="B107" s="11" t="s">
        <v>319</v>
      </c>
      <c r="C107" s="55" t="s">
        <v>458</v>
      </c>
      <c r="D107" s="55" t="s">
        <v>25</v>
      </c>
      <c r="E107" s="55" t="s">
        <v>26</v>
      </c>
      <c r="F107" s="55" t="s">
        <v>476</v>
      </c>
      <c r="G107" s="2"/>
      <c r="H107" s="2"/>
      <c r="I107" s="2"/>
      <c r="J107" s="9" t="s">
        <v>84</v>
      </c>
      <c r="K107" s="29" t="s">
        <v>46</v>
      </c>
      <c r="L107" s="2">
        <v>12</v>
      </c>
      <c r="M107" s="13">
        <f t="shared" si="1"/>
        <v>6</v>
      </c>
      <c r="N107" s="33">
        <v>96125</v>
      </c>
      <c r="O107" s="33">
        <v>96125</v>
      </c>
      <c r="P107" s="8">
        <v>93350.52</v>
      </c>
      <c r="Q107" s="8">
        <v>93350.52</v>
      </c>
      <c r="R107" s="23"/>
      <c r="S107" s="23"/>
      <c r="T107" s="23"/>
      <c r="U107" s="23"/>
      <c r="V107" s="22">
        <v>0.5</v>
      </c>
      <c r="W107" s="22">
        <v>0.5</v>
      </c>
      <c r="X107" s="22">
        <v>0.5</v>
      </c>
      <c r="Y107" s="22">
        <v>0.5</v>
      </c>
      <c r="Z107" s="2" t="s">
        <v>31</v>
      </c>
      <c r="AA107" s="28" t="s">
        <v>91</v>
      </c>
      <c r="AB107" s="11" t="s">
        <v>29</v>
      </c>
      <c r="AC107" s="11" t="s">
        <v>30</v>
      </c>
    </row>
    <row r="108" spans="1:29" ht="63" customHeight="1" x14ac:dyDescent="0.3">
      <c r="A108" s="2">
        <v>5</v>
      </c>
      <c r="B108" s="11" t="s">
        <v>319</v>
      </c>
      <c r="C108" s="55" t="s">
        <v>458</v>
      </c>
      <c r="D108" s="55" t="s">
        <v>25</v>
      </c>
      <c r="E108" s="55" t="s">
        <v>26</v>
      </c>
      <c r="F108" s="55" t="s">
        <v>476</v>
      </c>
      <c r="G108" s="2"/>
      <c r="H108" s="2"/>
      <c r="I108" s="2"/>
      <c r="J108" s="9" t="s">
        <v>83</v>
      </c>
      <c r="K108" s="29" t="s">
        <v>322</v>
      </c>
      <c r="L108" s="2">
        <v>4</v>
      </c>
      <c r="M108" s="13">
        <f t="shared" si="1"/>
        <v>2</v>
      </c>
      <c r="N108" s="33">
        <v>96125</v>
      </c>
      <c r="O108" s="33">
        <v>96125</v>
      </c>
      <c r="P108" s="8">
        <v>93350.52</v>
      </c>
      <c r="Q108" s="8">
        <v>93350.52</v>
      </c>
      <c r="R108" s="23"/>
      <c r="S108" s="23"/>
      <c r="T108" s="23"/>
      <c r="U108" s="23"/>
      <c r="V108" s="22">
        <v>0.5</v>
      </c>
      <c r="W108" s="22">
        <v>0.5</v>
      </c>
      <c r="X108" s="22">
        <v>0.5</v>
      </c>
      <c r="Y108" s="22">
        <v>0.5</v>
      </c>
      <c r="Z108" s="2" t="s">
        <v>31</v>
      </c>
      <c r="AA108" s="28" t="s">
        <v>324</v>
      </c>
      <c r="AB108" s="11" t="s">
        <v>29</v>
      </c>
      <c r="AC108" s="11" t="s">
        <v>30</v>
      </c>
    </row>
    <row r="109" spans="1:29" ht="63" customHeight="1" x14ac:dyDescent="0.3">
      <c r="A109" s="2">
        <v>1</v>
      </c>
      <c r="B109" s="11" t="s">
        <v>327</v>
      </c>
      <c r="C109" s="55" t="s">
        <v>459</v>
      </c>
      <c r="D109" s="55" t="s">
        <v>25</v>
      </c>
      <c r="E109" s="55" t="s">
        <v>26</v>
      </c>
      <c r="F109" s="55" t="s">
        <v>477</v>
      </c>
      <c r="G109" s="2"/>
      <c r="H109" s="2"/>
      <c r="I109" s="2"/>
      <c r="J109" s="9" t="s">
        <v>58</v>
      </c>
      <c r="K109" s="29" t="s">
        <v>71</v>
      </c>
      <c r="L109" s="2">
        <v>12</v>
      </c>
      <c r="M109" s="13">
        <f t="shared" si="1"/>
        <v>6</v>
      </c>
      <c r="N109" s="33">
        <v>96125</v>
      </c>
      <c r="O109" s="33">
        <v>96125</v>
      </c>
      <c r="P109" s="8">
        <v>93350.54</v>
      </c>
      <c r="Q109" s="8">
        <v>93350.54</v>
      </c>
      <c r="R109" s="23"/>
      <c r="S109" s="23"/>
      <c r="T109" s="23"/>
      <c r="U109" s="23"/>
      <c r="V109" s="22">
        <v>0.5</v>
      </c>
      <c r="W109" s="22">
        <v>0.5</v>
      </c>
      <c r="X109" s="22">
        <v>0.5</v>
      </c>
      <c r="Y109" s="22">
        <v>0.5</v>
      </c>
      <c r="Z109" s="2" t="s">
        <v>31</v>
      </c>
      <c r="AA109" s="28" t="s">
        <v>60</v>
      </c>
      <c r="AB109" s="11" t="s">
        <v>29</v>
      </c>
      <c r="AC109" s="11" t="s">
        <v>30</v>
      </c>
    </row>
    <row r="110" spans="1:29" ht="63" customHeight="1" x14ac:dyDescent="0.3">
      <c r="A110" s="2">
        <v>2</v>
      </c>
      <c r="B110" s="11" t="s">
        <v>327</v>
      </c>
      <c r="C110" s="55" t="s">
        <v>459</v>
      </c>
      <c r="D110" s="55" t="s">
        <v>25</v>
      </c>
      <c r="E110" s="55" t="s">
        <v>26</v>
      </c>
      <c r="F110" s="55" t="s">
        <v>477</v>
      </c>
      <c r="G110" s="2"/>
      <c r="H110" s="2"/>
      <c r="I110" s="2"/>
      <c r="J110" s="9" t="s">
        <v>325</v>
      </c>
      <c r="K110" s="29" t="s">
        <v>62</v>
      </c>
      <c r="L110" s="2">
        <v>12</v>
      </c>
      <c r="M110" s="13">
        <f t="shared" si="1"/>
        <v>6</v>
      </c>
      <c r="N110" s="33">
        <v>96125</v>
      </c>
      <c r="O110" s="33">
        <v>96125</v>
      </c>
      <c r="P110" s="8">
        <v>93350.54</v>
      </c>
      <c r="Q110" s="8">
        <v>93350.54</v>
      </c>
      <c r="R110" s="23"/>
      <c r="S110" s="23"/>
      <c r="T110" s="23"/>
      <c r="U110" s="23"/>
      <c r="V110" s="22">
        <v>0.5</v>
      </c>
      <c r="W110" s="22">
        <v>0.5</v>
      </c>
      <c r="X110" s="22">
        <v>0.5</v>
      </c>
      <c r="Y110" s="22">
        <v>0.5</v>
      </c>
      <c r="Z110" s="2" t="s">
        <v>31</v>
      </c>
      <c r="AA110" s="28" t="s">
        <v>328</v>
      </c>
      <c r="AB110" s="11" t="s">
        <v>29</v>
      </c>
      <c r="AC110" s="11" t="s">
        <v>30</v>
      </c>
    </row>
    <row r="111" spans="1:29" ht="63" customHeight="1" x14ac:dyDescent="0.3">
      <c r="A111" s="2">
        <v>3</v>
      </c>
      <c r="B111" s="11" t="s">
        <v>327</v>
      </c>
      <c r="C111" s="55" t="s">
        <v>459</v>
      </c>
      <c r="D111" s="55" t="s">
        <v>25</v>
      </c>
      <c r="E111" s="55" t="s">
        <v>26</v>
      </c>
      <c r="F111" s="55" t="s">
        <v>477</v>
      </c>
      <c r="G111" s="2"/>
      <c r="H111" s="2"/>
      <c r="I111" s="2"/>
      <c r="J111" s="9" t="s">
        <v>326</v>
      </c>
      <c r="K111" s="29" t="s">
        <v>63</v>
      </c>
      <c r="L111" s="2">
        <v>12</v>
      </c>
      <c r="M111" s="13">
        <f t="shared" si="1"/>
        <v>6</v>
      </c>
      <c r="N111" s="2">
        <v>768</v>
      </c>
      <c r="O111" s="2">
        <v>768</v>
      </c>
      <c r="P111" s="8">
        <v>93350.54</v>
      </c>
      <c r="Q111" s="8">
        <v>93350.54</v>
      </c>
      <c r="R111" s="23"/>
      <c r="S111" s="23"/>
      <c r="T111" s="23"/>
      <c r="U111" s="23"/>
      <c r="V111" s="22">
        <v>0.5</v>
      </c>
      <c r="W111" s="22">
        <v>0.5</v>
      </c>
      <c r="X111" s="22">
        <v>0.5</v>
      </c>
      <c r="Y111" s="22">
        <v>0.5</v>
      </c>
      <c r="Z111" s="2" t="s">
        <v>31</v>
      </c>
      <c r="AA111" s="28" t="s">
        <v>329</v>
      </c>
      <c r="AB111" s="11" t="s">
        <v>29</v>
      </c>
      <c r="AC111" s="11" t="s">
        <v>30</v>
      </c>
    </row>
    <row r="112" spans="1:29" ht="63" customHeight="1" x14ac:dyDescent="0.3">
      <c r="A112" s="2">
        <v>4</v>
      </c>
      <c r="B112" s="11" t="s">
        <v>327</v>
      </c>
      <c r="C112" s="55" t="s">
        <v>459</v>
      </c>
      <c r="D112" s="55" t="s">
        <v>25</v>
      </c>
      <c r="E112" s="55" t="s">
        <v>26</v>
      </c>
      <c r="F112" s="55" t="s">
        <v>477</v>
      </c>
      <c r="G112" s="2"/>
      <c r="H112" s="2"/>
      <c r="I112" s="2"/>
      <c r="J112" s="9" t="s">
        <v>86</v>
      </c>
      <c r="K112" s="29" t="s">
        <v>33</v>
      </c>
      <c r="L112" s="2">
        <v>12</v>
      </c>
      <c r="M112" s="13">
        <f t="shared" si="1"/>
        <v>6</v>
      </c>
      <c r="N112" s="33">
        <v>96125</v>
      </c>
      <c r="O112" s="33">
        <v>96125</v>
      </c>
      <c r="P112" s="8">
        <v>93350.54</v>
      </c>
      <c r="Q112" s="8">
        <v>93350.54</v>
      </c>
      <c r="R112" s="23"/>
      <c r="S112" s="23"/>
      <c r="T112" s="23"/>
      <c r="U112" s="23"/>
      <c r="V112" s="22">
        <v>0.5</v>
      </c>
      <c r="W112" s="22">
        <v>0.5</v>
      </c>
      <c r="X112" s="22">
        <v>0.5</v>
      </c>
      <c r="Y112" s="22">
        <v>0.5</v>
      </c>
      <c r="Z112" s="2" t="s">
        <v>31</v>
      </c>
      <c r="AA112" s="28" t="s">
        <v>330</v>
      </c>
      <c r="AB112" s="11" t="s">
        <v>29</v>
      </c>
      <c r="AC112" s="11" t="s">
        <v>30</v>
      </c>
    </row>
    <row r="113" spans="1:29" ht="63" customHeight="1" x14ac:dyDescent="0.3">
      <c r="A113" s="2">
        <v>5</v>
      </c>
      <c r="B113" s="11" t="s">
        <v>327</v>
      </c>
      <c r="C113" s="55" t="s">
        <v>459</v>
      </c>
      <c r="D113" s="55" t="s">
        <v>25</v>
      </c>
      <c r="E113" s="55" t="s">
        <v>26</v>
      </c>
      <c r="F113" s="55" t="s">
        <v>477</v>
      </c>
      <c r="G113" s="2"/>
      <c r="H113" s="2"/>
      <c r="I113" s="2"/>
      <c r="J113" s="9" t="s">
        <v>59</v>
      </c>
      <c r="K113" s="29" t="s">
        <v>136</v>
      </c>
      <c r="L113" s="2">
        <v>12</v>
      </c>
      <c r="M113" s="13">
        <f t="shared" si="1"/>
        <v>6</v>
      </c>
      <c r="N113" s="2">
        <v>96125</v>
      </c>
      <c r="O113" s="2">
        <v>96125</v>
      </c>
      <c r="P113" s="8">
        <v>93350.54</v>
      </c>
      <c r="Q113" s="8">
        <v>93350.54</v>
      </c>
      <c r="R113" s="23"/>
      <c r="S113" s="23"/>
      <c r="T113" s="23"/>
      <c r="U113" s="23"/>
      <c r="V113" s="22">
        <v>0.5</v>
      </c>
      <c r="W113" s="22">
        <v>0.5</v>
      </c>
      <c r="X113" s="22">
        <v>0.5</v>
      </c>
      <c r="Y113" s="22">
        <v>0.5</v>
      </c>
      <c r="Z113" s="2" t="s">
        <v>31</v>
      </c>
      <c r="AA113" s="28" t="s">
        <v>331</v>
      </c>
      <c r="AB113" s="11" t="s">
        <v>29</v>
      </c>
      <c r="AC113" s="11" t="s">
        <v>30</v>
      </c>
    </row>
    <row r="114" spans="1:29" ht="63" customHeight="1" x14ac:dyDescent="0.3">
      <c r="A114" s="2">
        <v>1</v>
      </c>
      <c r="B114" s="11" t="s">
        <v>337</v>
      </c>
      <c r="C114" s="55" t="s">
        <v>460</v>
      </c>
      <c r="D114" s="55" t="s">
        <v>25</v>
      </c>
      <c r="E114" s="55" t="s">
        <v>26</v>
      </c>
      <c r="F114" s="55" t="s">
        <v>475</v>
      </c>
      <c r="G114" s="2"/>
      <c r="H114" s="2"/>
      <c r="I114" s="2"/>
      <c r="J114" s="9" t="s">
        <v>332</v>
      </c>
      <c r="K114" s="29" t="s">
        <v>338</v>
      </c>
      <c r="L114" s="2">
        <v>12</v>
      </c>
      <c r="M114" s="13">
        <f t="shared" si="1"/>
        <v>6</v>
      </c>
      <c r="N114" s="33">
        <v>96125</v>
      </c>
      <c r="O114" s="33">
        <v>96125</v>
      </c>
      <c r="P114" s="8">
        <v>99411.839999999997</v>
      </c>
      <c r="Q114" s="17">
        <v>99411.839999999997</v>
      </c>
      <c r="R114" s="23"/>
      <c r="S114" s="23"/>
      <c r="T114" s="23"/>
      <c r="U114" s="23"/>
      <c r="V114" s="22">
        <v>0.5</v>
      </c>
      <c r="W114" s="22">
        <v>0.5</v>
      </c>
      <c r="X114" s="22">
        <v>0.5</v>
      </c>
      <c r="Y114" s="22">
        <v>0.5</v>
      </c>
      <c r="Z114" s="2" t="s">
        <v>31</v>
      </c>
      <c r="AA114" s="28" t="s">
        <v>340</v>
      </c>
      <c r="AB114" s="11" t="s">
        <v>29</v>
      </c>
      <c r="AC114" s="11" t="s">
        <v>30</v>
      </c>
    </row>
    <row r="115" spans="1:29" ht="63" customHeight="1" x14ac:dyDescent="0.3">
      <c r="A115" s="2">
        <v>2</v>
      </c>
      <c r="B115" s="11" t="s">
        <v>337</v>
      </c>
      <c r="C115" s="55" t="s">
        <v>460</v>
      </c>
      <c r="D115" s="55" t="s">
        <v>25</v>
      </c>
      <c r="E115" s="55" t="s">
        <v>26</v>
      </c>
      <c r="F115" s="55" t="s">
        <v>475</v>
      </c>
      <c r="G115" s="2"/>
      <c r="H115" s="2"/>
      <c r="I115" s="2"/>
      <c r="J115" s="9" t="s">
        <v>333</v>
      </c>
      <c r="K115" s="29" t="s">
        <v>63</v>
      </c>
      <c r="L115" s="2">
        <v>12</v>
      </c>
      <c r="M115" s="13">
        <f t="shared" si="1"/>
        <v>6</v>
      </c>
      <c r="N115" s="33">
        <v>96125</v>
      </c>
      <c r="O115" s="33">
        <v>96125</v>
      </c>
      <c r="P115" s="8">
        <v>99411.839999999997</v>
      </c>
      <c r="Q115" s="17">
        <v>99411.839999999997</v>
      </c>
      <c r="R115" s="23"/>
      <c r="S115" s="23"/>
      <c r="T115" s="23"/>
      <c r="U115" s="23"/>
      <c r="V115" s="22">
        <v>0.5</v>
      </c>
      <c r="W115" s="22">
        <v>0.5</v>
      </c>
      <c r="X115" s="22">
        <v>0.5</v>
      </c>
      <c r="Y115" s="22">
        <v>0.5</v>
      </c>
      <c r="Z115" s="2" t="s">
        <v>31</v>
      </c>
      <c r="AA115" s="28" t="s">
        <v>341</v>
      </c>
      <c r="AB115" s="11" t="s">
        <v>29</v>
      </c>
      <c r="AC115" s="11" t="s">
        <v>30</v>
      </c>
    </row>
    <row r="116" spans="1:29" ht="63" customHeight="1" x14ac:dyDescent="0.3">
      <c r="A116" s="2">
        <v>3</v>
      </c>
      <c r="B116" s="11" t="s">
        <v>337</v>
      </c>
      <c r="C116" s="55" t="s">
        <v>460</v>
      </c>
      <c r="D116" s="55" t="s">
        <v>25</v>
      </c>
      <c r="E116" s="55" t="s">
        <v>26</v>
      </c>
      <c r="F116" s="55" t="s">
        <v>475</v>
      </c>
      <c r="G116" s="2"/>
      <c r="H116" s="2"/>
      <c r="I116" s="2"/>
      <c r="J116" s="9" t="s">
        <v>334</v>
      </c>
      <c r="K116" s="29" t="s">
        <v>109</v>
      </c>
      <c r="L116" s="2">
        <v>12</v>
      </c>
      <c r="M116" s="13">
        <f t="shared" si="1"/>
        <v>6</v>
      </c>
      <c r="N116" s="33">
        <v>96125</v>
      </c>
      <c r="O116" s="33">
        <v>96125</v>
      </c>
      <c r="P116" s="8">
        <v>99411.839999999997</v>
      </c>
      <c r="Q116" s="17">
        <v>99411.839999999997</v>
      </c>
      <c r="R116" s="23"/>
      <c r="S116" s="23"/>
      <c r="T116" s="23"/>
      <c r="U116" s="23"/>
      <c r="V116" s="22">
        <v>0.5</v>
      </c>
      <c r="W116" s="22">
        <v>0.5</v>
      </c>
      <c r="X116" s="22">
        <v>0.5</v>
      </c>
      <c r="Y116" s="22">
        <v>0.5</v>
      </c>
      <c r="Z116" s="2" t="s">
        <v>31</v>
      </c>
      <c r="AA116" s="28" t="s">
        <v>342</v>
      </c>
      <c r="AB116" s="11" t="s">
        <v>29</v>
      </c>
      <c r="AC116" s="11" t="s">
        <v>30</v>
      </c>
    </row>
    <row r="117" spans="1:29" ht="63" customHeight="1" x14ac:dyDescent="0.3">
      <c r="A117" s="2">
        <v>4</v>
      </c>
      <c r="B117" s="11" t="s">
        <v>337</v>
      </c>
      <c r="C117" s="55" t="s">
        <v>460</v>
      </c>
      <c r="D117" s="55" t="s">
        <v>25</v>
      </c>
      <c r="E117" s="55" t="s">
        <v>26</v>
      </c>
      <c r="F117" s="55" t="s">
        <v>475</v>
      </c>
      <c r="G117" s="2"/>
      <c r="H117" s="2"/>
      <c r="I117" s="2"/>
      <c r="J117" s="9" t="s">
        <v>335</v>
      </c>
      <c r="K117" s="29" t="s">
        <v>42</v>
      </c>
      <c r="L117" s="2">
        <v>12</v>
      </c>
      <c r="M117" s="13">
        <f t="shared" si="1"/>
        <v>6</v>
      </c>
      <c r="N117" s="33">
        <v>96125</v>
      </c>
      <c r="O117" s="33">
        <v>96125</v>
      </c>
      <c r="P117" s="8">
        <v>99411.839999999997</v>
      </c>
      <c r="Q117" s="17">
        <v>99411.839999999997</v>
      </c>
      <c r="R117" s="23"/>
      <c r="S117" s="23"/>
      <c r="T117" s="23"/>
      <c r="U117" s="23"/>
      <c r="V117" s="22">
        <v>0.5</v>
      </c>
      <c r="W117" s="22">
        <v>0.5</v>
      </c>
      <c r="X117" s="22">
        <v>0.5</v>
      </c>
      <c r="Y117" s="22">
        <v>0.5</v>
      </c>
      <c r="Z117" s="2" t="s">
        <v>31</v>
      </c>
      <c r="AA117" s="28" t="s">
        <v>343</v>
      </c>
      <c r="AB117" s="11" t="s">
        <v>29</v>
      </c>
      <c r="AC117" s="11" t="s">
        <v>30</v>
      </c>
    </row>
    <row r="118" spans="1:29" ht="63" customHeight="1" x14ac:dyDescent="0.3">
      <c r="A118" s="2">
        <v>5</v>
      </c>
      <c r="B118" s="11" t="s">
        <v>337</v>
      </c>
      <c r="C118" s="55" t="s">
        <v>460</v>
      </c>
      <c r="D118" s="55" t="s">
        <v>25</v>
      </c>
      <c r="E118" s="55" t="s">
        <v>26</v>
      </c>
      <c r="F118" s="55" t="s">
        <v>475</v>
      </c>
      <c r="G118" s="2"/>
      <c r="H118" s="2"/>
      <c r="I118" s="2"/>
      <c r="J118" s="9" t="s">
        <v>336</v>
      </c>
      <c r="K118" s="29" t="s">
        <v>339</v>
      </c>
      <c r="L118" s="2">
        <v>12</v>
      </c>
      <c r="M118" s="13">
        <f t="shared" si="1"/>
        <v>6</v>
      </c>
      <c r="N118" s="33">
        <v>96125</v>
      </c>
      <c r="O118" s="33">
        <v>96125</v>
      </c>
      <c r="P118" s="8">
        <v>99411.839999999997</v>
      </c>
      <c r="Q118" s="17">
        <v>99411.839999999997</v>
      </c>
      <c r="R118" s="23"/>
      <c r="S118" s="23"/>
      <c r="T118" s="23"/>
      <c r="U118" s="23"/>
      <c r="V118" s="22">
        <v>0.5</v>
      </c>
      <c r="W118" s="22">
        <v>0.5</v>
      </c>
      <c r="X118" s="22">
        <v>0.5</v>
      </c>
      <c r="Y118" s="22">
        <v>0.5</v>
      </c>
      <c r="Z118" s="2" t="s">
        <v>31</v>
      </c>
      <c r="AA118" s="28" t="s">
        <v>344</v>
      </c>
      <c r="AB118" s="11" t="s">
        <v>29</v>
      </c>
      <c r="AC118" s="11" t="s">
        <v>30</v>
      </c>
    </row>
    <row r="119" spans="1:29" ht="63" customHeight="1" x14ac:dyDescent="0.3">
      <c r="A119" s="2">
        <v>1</v>
      </c>
      <c r="B119" s="11" t="s">
        <v>350</v>
      </c>
      <c r="C119" s="55" t="s">
        <v>461</v>
      </c>
      <c r="D119" s="55" t="s">
        <v>25</v>
      </c>
      <c r="E119" s="55" t="s">
        <v>26</v>
      </c>
      <c r="F119" s="55" t="s">
        <v>475</v>
      </c>
      <c r="G119" s="2"/>
      <c r="H119" s="2"/>
      <c r="I119" s="2"/>
      <c r="J119" s="24" t="s">
        <v>345</v>
      </c>
      <c r="K119" s="42" t="s">
        <v>47</v>
      </c>
      <c r="L119" s="2">
        <v>12</v>
      </c>
      <c r="M119" s="13">
        <f t="shared" si="1"/>
        <v>6</v>
      </c>
      <c r="N119" s="33">
        <v>96125</v>
      </c>
      <c r="O119" s="33">
        <v>96125</v>
      </c>
      <c r="P119" s="8">
        <v>105772.38</v>
      </c>
      <c r="Q119" s="8">
        <v>105772.38</v>
      </c>
      <c r="R119" s="23"/>
      <c r="S119" s="23"/>
      <c r="T119" s="23"/>
      <c r="U119" s="23"/>
      <c r="V119" s="22">
        <v>0.5</v>
      </c>
      <c r="W119" s="22">
        <v>0.5</v>
      </c>
      <c r="X119" s="22">
        <v>0.5</v>
      </c>
      <c r="Y119" s="22">
        <v>0.5</v>
      </c>
      <c r="Z119" s="2" t="s">
        <v>31</v>
      </c>
      <c r="AA119" s="42" t="s">
        <v>353</v>
      </c>
      <c r="AB119" s="11" t="s">
        <v>29</v>
      </c>
      <c r="AC119" s="11" t="s">
        <v>30</v>
      </c>
    </row>
    <row r="120" spans="1:29" ht="63" customHeight="1" x14ac:dyDescent="0.3">
      <c r="A120" s="2">
        <v>2</v>
      </c>
      <c r="B120" s="11" t="s">
        <v>350</v>
      </c>
      <c r="C120" s="55" t="s">
        <v>461</v>
      </c>
      <c r="D120" s="55" t="s">
        <v>25</v>
      </c>
      <c r="E120" s="55" t="s">
        <v>26</v>
      </c>
      <c r="F120" s="55" t="s">
        <v>475</v>
      </c>
      <c r="G120" s="2"/>
      <c r="H120" s="2"/>
      <c r="I120" s="2"/>
      <c r="J120" s="24" t="s">
        <v>346</v>
      </c>
      <c r="K120" s="42" t="s">
        <v>109</v>
      </c>
      <c r="L120" s="2">
        <v>12</v>
      </c>
      <c r="M120" s="13">
        <f t="shared" si="1"/>
        <v>6</v>
      </c>
      <c r="N120" s="33">
        <v>96125</v>
      </c>
      <c r="O120" s="33">
        <v>96125</v>
      </c>
      <c r="P120" s="8">
        <v>105772.38</v>
      </c>
      <c r="Q120" s="8">
        <v>105772.38</v>
      </c>
      <c r="R120" s="23"/>
      <c r="S120" s="23"/>
      <c r="T120" s="23"/>
      <c r="U120" s="23"/>
      <c r="V120" s="22">
        <v>0.5</v>
      </c>
      <c r="W120" s="22">
        <v>0.5</v>
      </c>
      <c r="X120" s="22">
        <v>0.5</v>
      </c>
      <c r="Y120" s="22">
        <v>0.5</v>
      </c>
      <c r="Z120" s="2" t="s">
        <v>31</v>
      </c>
      <c r="AA120" s="42" t="s">
        <v>354</v>
      </c>
      <c r="AB120" s="11" t="s">
        <v>29</v>
      </c>
      <c r="AC120" s="11" t="s">
        <v>30</v>
      </c>
    </row>
    <row r="121" spans="1:29" ht="63" customHeight="1" x14ac:dyDescent="0.3">
      <c r="A121" s="2">
        <v>3</v>
      </c>
      <c r="B121" s="11" t="s">
        <v>350</v>
      </c>
      <c r="C121" s="55" t="s">
        <v>461</v>
      </c>
      <c r="D121" s="55" t="s">
        <v>25</v>
      </c>
      <c r="E121" s="55" t="s">
        <v>26</v>
      </c>
      <c r="F121" s="55" t="s">
        <v>475</v>
      </c>
      <c r="G121" s="2"/>
      <c r="H121" s="2"/>
      <c r="I121" s="2"/>
      <c r="J121" s="24" t="s">
        <v>347</v>
      </c>
      <c r="K121" s="42" t="s">
        <v>351</v>
      </c>
      <c r="L121" s="2">
        <v>12</v>
      </c>
      <c r="M121" s="13">
        <f t="shared" si="1"/>
        <v>6</v>
      </c>
      <c r="N121" s="33">
        <v>96125</v>
      </c>
      <c r="O121" s="33">
        <v>96125</v>
      </c>
      <c r="P121" s="8">
        <v>105772.38</v>
      </c>
      <c r="Q121" s="8">
        <v>105772.38</v>
      </c>
      <c r="R121" s="23"/>
      <c r="S121" s="23"/>
      <c r="T121" s="23"/>
      <c r="U121" s="23"/>
      <c r="V121" s="22">
        <v>0.5</v>
      </c>
      <c r="W121" s="22">
        <v>0.5</v>
      </c>
      <c r="X121" s="22">
        <v>0.5</v>
      </c>
      <c r="Y121" s="22">
        <v>0.5</v>
      </c>
      <c r="Z121" s="2" t="s">
        <v>31</v>
      </c>
      <c r="AA121" s="42" t="s">
        <v>355</v>
      </c>
      <c r="AB121" s="11" t="s">
        <v>29</v>
      </c>
      <c r="AC121" s="11" t="s">
        <v>30</v>
      </c>
    </row>
    <row r="122" spans="1:29" ht="63" customHeight="1" x14ac:dyDescent="0.3">
      <c r="A122" s="2">
        <v>4</v>
      </c>
      <c r="B122" s="11" t="s">
        <v>350</v>
      </c>
      <c r="C122" s="55" t="s">
        <v>461</v>
      </c>
      <c r="D122" s="55" t="s">
        <v>25</v>
      </c>
      <c r="E122" s="55" t="s">
        <v>26</v>
      </c>
      <c r="F122" s="55" t="s">
        <v>475</v>
      </c>
      <c r="G122" s="2"/>
      <c r="H122" s="2"/>
      <c r="I122" s="2"/>
      <c r="J122" s="24" t="s">
        <v>348</v>
      </c>
      <c r="K122" s="42" t="s">
        <v>352</v>
      </c>
      <c r="L122" s="2">
        <v>720</v>
      </c>
      <c r="M122" s="13">
        <f t="shared" si="1"/>
        <v>360</v>
      </c>
      <c r="N122" s="2">
        <v>96125</v>
      </c>
      <c r="O122" s="2">
        <v>96125</v>
      </c>
      <c r="P122" s="8">
        <v>105772.38</v>
      </c>
      <c r="Q122" s="8">
        <v>105772.38</v>
      </c>
      <c r="R122" s="23"/>
      <c r="S122" s="23"/>
      <c r="T122" s="23"/>
      <c r="U122" s="23"/>
      <c r="V122" s="22">
        <v>0.5</v>
      </c>
      <c r="W122" s="22">
        <v>0.5</v>
      </c>
      <c r="X122" s="22">
        <v>0.5</v>
      </c>
      <c r="Y122" s="22">
        <v>0.5</v>
      </c>
      <c r="Z122" s="2" t="s">
        <v>31</v>
      </c>
      <c r="AA122" s="42" t="s">
        <v>356</v>
      </c>
      <c r="AB122" s="11" t="s">
        <v>29</v>
      </c>
      <c r="AC122" s="11" t="s">
        <v>30</v>
      </c>
    </row>
    <row r="123" spans="1:29" ht="63" customHeight="1" x14ac:dyDescent="0.3">
      <c r="A123" s="2">
        <v>5</v>
      </c>
      <c r="B123" s="11" t="s">
        <v>350</v>
      </c>
      <c r="C123" s="55" t="s">
        <v>461</v>
      </c>
      <c r="D123" s="55" t="s">
        <v>25</v>
      </c>
      <c r="E123" s="55" t="s">
        <v>26</v>
      </c>
      <c r="F123" s="55" t="s">
        <v>475</v>
      </c>
      <c r="G123" s="2"/>
      <c r="H123" s="2"/>
      <c r="I123" s="2"/>
      <c r="J123" s="24" t="s">
        <v>349</v>
      </c>
      <c r="K123" s="42" t="s">
        <v>36</v>
      </c>
      <c r="L123" s="2">
        <v>4</v>
      </c>
      <c r="M123" s="13">
        <f t="shared" si="1"/>
        <v>2</v>
      </c>
      <c r="N123" s="2">
        <v>768</v>
      </c>
      <c r="O123" s="2">
        <v>768</v>
      </c>
      <c r="P123" s="8">
        <v>105772.38</v>
      </c>
      <c r="Q123" s="8">
        <v>105772.38</v>
      </c>
      <c r="R123" s="23"/>
      <c r="S123" s="23"/>
      <c r="T123" s="23"/>
      <c r="U123" s="23"/>
      <c r="V123" s="22">
        <v>0.5</v>
      </c>
      <c r="W123" s="22">
        <v>0.5</v>
      </c>
      <c r="X123" s="22">
        <v>0.5</v>
      </c>
      <c r="Y123" s="22">
        <v>0.5</v>
      </c>
      <c r="Z123" s="2" t="s">
        <v>31</v>
      </c>
      <c r="AA123" s="42" t="s">
        <v>357</v>
      </c>
      <c r="AB123" s="11" t="s">
        <v>29</v>
      </c>
      <c r="AC123" s="11" t="s">
        <v>30</v>
      </c>
    </row>
    <row r="124" spans="1:29" ht="63" customHeight="1" x14ac:dyDescent="0.3">
      <c r="A124" s="2">
        <v>1</v>
      </c>
      <c r="B124" s="11" t="s">
        <v>363</v>
      </c>
      <c r="C124" s="55" t="s">
        <v>462</v>
      </c>
      <c r="D124" s="55" t="s">
        <v>25</v>
      </c>
      <c r="E124" s="55" t="s">
        <v>26</v>
      </c>
      <c r="F124" s="55" t="s">
        <v>475</v>
      </c>
      <c r="G124" s="2"/>
      <c r="H124" s="2"/>
      <c r="I124" s="2"/>
      <c r="J124" s="43" t="s">
        <v>358</v>
      </c>
      <c r="K124" s="29" t="s">
        <v>50</v>
      </c>
      <c r="L124" s="2">
        <v>12</v>
      </c>
      <c r="M124" s="13">
        <f t="shared" si="1"/>
        <v>6</v>
      </c>
      <c r="N124" s="2">
        <v>45</v>
      </c>
      <c r="O124" s="2">
        <v>45</v>
      </c>
      <c r="P124" s="8">
        <v>578722.19999999995</v>
      </c>
      <c r="Q124" s="8">
        <v>578722.19999999995</v>
      </c>
      <c r="R124" s="23"/>
      <c r="S124" s="23"/>
      <c r="T124" s="23"/>
      <c r="U124" s="23"/>
      <c r="V124" s="22">
        <v>0.5</v>
      </c>
      <c r="W124" s="22">
        <v>0.5</v>
      </c>
      <c r="X124" s="22">
        <v>0.5</v>
      </c>
      <c r="Y124" s="22">
        <v>0.5</v>
      </c>
      <c r="Z124" s="2" t="s">
        <v>31</v>
      </c>
      <c r="AA124" s="43" t="s">
        <v>367</v>
      </c>
      <c r="AB124" s="11" t="s">
        <v>29</v>
      </c>
      <c r="AC124" s="11" t="s">
        <v>30</v>
      </c>
    </row>
    <row r="125" spans="1:29" ht="63" customHeight="1" x14ac:dyDescent="0.3">
      <c r="A125" s="2">
        <v>2</v>
      </c>
      <c r="B125" s="11" t="s">
        <v>363</v>
      </c>
      <c r="C125" s="55" t="s">
        <v>462</v>
      </c>
      <c r="D125" s="55" t="s">
        <v>25</v>
      </c>
      <c r="E125" s="55" t="s">
        <v>26</v>
      </c>
      <c r="F125" s="55" t="s">
        <v>475</v>
      </c>
      <c r="G125" s="2"/>
      <c r="H125" s="2"/>
      <c r="I125" s="2"/>
      <c r="J125" s="43" t="s">
        <v>359</v>
      </c>
      <c r="K125" s="29" t="s">
        <v>364</v>
      </c>
      <c r="L125" s="2">
        <v>12</v>
      </c>
      <c r="M125" s="13">
        <f t="shared" si="1"/>
        <v>6</v>
      </c>
      <c r="N125" s="2">
        <v>45</v>
      </c>
      <c r="O125" s="2">
        <v>45</v>
      </c>
      <c r="P125" s="8">
        <v>578722.19999999995</v>
      </c>
      <c r="Q125" s="8">
        <v>578722.19999999995</v>
      </c>
      <c r="R125" s="23"/>
      <c r="S125" s="23"/>
      <c r="T125" s="23"/>
      <c r="U125" s="23"/>
      <c r="V125" s="22">
        <v>0.5</v>
      </c>
      <c r="W125" s="22">
        <v>0.5</v>
      </c>
      <c r="X125" s="22">
        <v>0.5</v>
      </c>
      <c r="Y125" s="22">
        <v>0.5</v>
      </c>
      <c r="Z125" s="2" t="s">
        <v>31</v>
      </c>
      <c r="AA125" s="43" t="s">
        <v>368</v>
      </c>
      <c r="AB125" s="11" t="s">
        <v>29</v>
      </c>
      <c r="AC125" s="11" t="s">
        <v>30</v>
      </c>
    </row>
    <row r="126" spans="1:29" ht="63" customHeight="1" x14ac:dyDescent="0.3">
      <c r="A126" s="2">
        <v>3</v>
      </c>
      <c r="B126" s="11" t="s">
        <v>363</v>
      </c>
      <c r="C126" s="55" t="s">
        <v>462</v>
      </c>
      <c r="D126" s="55" t="s">
        <v>25</v>
      </c>
      <c r="E126" s="55" t="s">
        <v>26</v>
      </c>
      <c r="F126" s="55" t="s">
        <v>475</v>
      </c>
      <c r="G126" s="2"/>
      <c r="H126" s="2"/>
      <c r="I126" s="2"/>
      <c r="J126" s="44" t="s">
        <v>360</v>
      </c>
      <c r="K126" s="29" t="s">
        <v>365</v>
      </c>
      <c r="L126" s="2">
        <v>12</v>
      </c>
      <c r="M126" s="13">
        <f t="shared" si="1"/>
        <v>6</v>
      </c>
      <c r="N126" s="33">
        <v>96125</v>
      </c>
      <c r="O126" s="33">
        <v>96125</v>
      </c>
      <c r="P126" s="8">
        <v>578722.19999999995</v>
      </c>
      <c r="Q126" s="8">
        <v>578722.19999999995</v>
      </c>
      <c r="R126" s="23"/>
      <c r="S126" s="23"/>
      <c r="T126" s="23"/>
      <c r="U126" s="23"/>
      <c r="V126" s="22">
        <v>0.5</v>
      </c>
      <c r="W126" s="22">
        <v>0.5</v>
      </c>
      <c r="X126" s="22">
        <v>0.5</v>
      </c>
      <c r="Y126" s="22">
        <v>0.5</v>
      </c>
      <c r="Z126" s="2" t="s">
        <v>31</v>
      </c>
      <c r="AA126" s="47" t="s">
        <v>369</v>
      </c>
      <c r="AB126" s="11" t="s">
        <v>29</v>
      </c>
      <c r="AC126" s="11" t="s">
        <v>30</v>
      </c>
    </row>
    <row r="127" spans="1:29" ht="63" customHeight="1" x14ac:dyDescent="0.3">
      <c r="A127" s="2">
        <v>4</v>
      </c>
      <c r="B127" s="11" t="s">
        <v>363</v>
      </c>
      <c r="C127" s="55" t="s">
        <v>462</v>
      </c>
      <c r="D127" s="55" t="s">
        <v>25</v>
      </c>
      <c r="E127" s="55" t="s">
        <v>26</v>
      </c>
      <c r="F127" s="55" t="s">
        <v>475</v>
      </c>
      <c r="G127" s="2"/>
      <c r="H127" s="2"/>
      <c r="I127" s="2"/>
      <c r="J127" s="45" t="s">
        <v>361</v>
      </c>
      <c r="K127" s="29" t="s">
        <v>366</v>
      </c>
      <c r="L127" s="2">
        <v>12</v>
      </c>
      <c r="M127" s="13">
        <f t="shared" si="1"/>
        <v>6</v>
      </c>
      <c r="N127" s="2">
        <v>45</v>
      </c>
      <c r="O127" s="2">
        <v>45</v>
      </c>
      <c r="P127" s="8">
        <v>578722.19999999995</v>
      </c>
      <c r="Q127" s="8">
        <v>578722.19999999995</v>
      </c>
      <c r="R127" s="23"/>
      <c r="S127" s="23"/>
      <c r="T127" s="23"/>
      <c r="U127" s="23"/>
      <c r="V127" s="22">
        <v>0.5</v>
      </c>
      <c r="W127" s="22">
        <v>0.5</v>
      </c>
      <c r="X127" s="22">
        <v>0.5</v>
      </c>
      <c r="Y127" s="22">
        <v>0.5</v>
      </c>
      <c r="Z127" s="2" t="s">
        <v>31</v>
      </c>
      <c r="AA127" s="46" t="s">
        <v>370</v>
      </c>
      <c r="AB127" s="11" t="s">
        <v>29</v>
      </c>
      <c r="AC127" s="11" t="s">
        <v>30</v>
      </c>
    </row>
    <row r="128" spans="1:29" ht="63" customHeight="1" x14ac:dyDescent="0.3">
      <c r="A128" s="2">
        <v>5</v>
      </c>
      <c r="B128" s="11" t="s">
        <v>363</v>
      </c>
      <c r="C128" s="55" t="s">
        <v>462</v>
      </c>
      <c r="D128" s="55" t="s">
        <v>25</v>
      </c>
      <c r="E128" s="55" t="s">
        <v>26</v>
      </c>
      <c r="F128" s="55" t="s">
        <v>475</v>
      </c>
      <c r="G128" s="2"/>
      <c r="H128" s="2"/>
      <c r="I128" s="2"/>
      <c r="J128" s="46" t="s">
        <v>362</v>
      </c>
      <c r="K128" s="29" t="s">
        <v>352</v>
      </c>
      <c r="L128" s="2">
        <v>4</v>
      </c>
      <c r="M128" s="13">
        <f t="shared" si="1"/>
        <v>2</v>
      </c>
      <c r="N128" s="2">
        <v>45</v>
      </c>
      <c r="O128" s="2">
        <v>45</v>
      </c>
      <c r="P128" s="8">
        <v>578722.19999999995</v>
      </c>
      <c r="Q128" s="8">
        <v>578722.19999999995</v>
      </c>
      <c r="R128" s="23"/>
      <c r="S128" s="23"/>
      <c r="T128" s="23"/>
      <c r="U128" s="23"/>
      <c r="V128" s="22">
        <v>0.5</v>
      </c>
      <c r="W128" s="22">
        <v>0.5</v>
      </c>
      <c r="X128" s="22">
        <v>0.5</v>
      </c>
      <c r="Y128" s="22">
        <v>0.5</v>
      </c>
      <c r="Z128" s="2" t="s">
        <v>31</v>
      </c>
      <c r="AA128" s="46" t="s">
        <v>371</v>
      </c>
      <c r="AB128" s="11" t="s">
        <v>29</v>
      </c>
      <c r="AC128" s="11" t="s">
        <v>30</v>
      </c>
    </row>
    <row r="129" spans="1:29" ht="63" customHeight="1" x14ac:dyDescent="0.3">
      <c r="A129" s="2">
        <v>1</v>
      </c>
      <c r="B129" s="11" t="s">
        <v>372</v>
      </c>
      <c r="C129" s="55" t="s">
        <v>463</v>
      </c>
      <c r="D129" s="55" t="s">
        <v>25</v>
      </c>
      <c r="E129" s="55" t="s">
        <v>26</v>
      </c>
      <c r="F129" s="55" t="s">
        <v>476</v>
      </c>
      <c r="G129" s="2"/>
      <c r="H129" s="2"/>
      <c r="I129" s="2"/>
      <c r="J129" s="9" t="s">
        <v>373</v>
      </c>
      <c r="K129" s="29" t="s">
        <v>63</v>
      </c>
      <c r="L129" s="2">
        <v>360</v>
      </c>
      <c r="M129" s="13">
        <f t="shared" si="1"/>
        <v>180</v>
      </c>
      <c r="N129" s="33">
        <v>96125</v>
      </c>
      <c r="O129" s="33">
        <v>96125</v>
      </c>
      <c r="P129" s="8">
        <v>7334415.5599999996</v>
      </c>
      <c r="Q129" s="8">
        <v>7334415.5599999996</v>
      </c>
      <c r="R129" s="23"/>
      <c r="S129" s="23"/>
      <c r="T129" s="23"/>
      <c r="U129" s="23"/>
      <c r="V129" s="22">
        <v>0.5</v>
      </c>
      <c r="W129" s="22">
        <v>0.5</v>
      </c>
      <c r="X129" s="22">
        <v>0.5</v>
      </c>
      <c r="Y129" s="22">
        <v>0.5</v>
      </c>
      <c r="Z129" s="2" t="s">
        <v>31</v>
      </c>
      <c r="AA129" s="28" t="s">
        <v>92</v>
      </c>
      <c r="AB129" s="11" t="s">
        <v>29</v>
      </c>
      <c r="AC129" s="11" t="s">
        <v>30</v>
      </c>
    </row>
    <row r="130" spans="1:29" ht="63" customHeight="1" x14ac:dyDescent="0.3">
      <c r="A130" s="2">
        <v>2</v>
      </c>
      <c r="B130" s="11" t="s">
        <v>372</v>
      </c>
      <c r="C130" s="55" t="s">
        <v>463</v>
      </c>
      <c r="D130" s="55" t="s">
        <v>25</v>
      </c>
      <c r="E130" s="55" t="s">
        <v>26</v>
      </c>
      <c r="F130" s="55" t="s">
        <v>476</v>
      </c>
      <c r="G130" s="2"/>
      <c r="H130" s="2"/>
      <c r="I130" s="2"/>
      <c r="J130" s="9" t="s">
        <v>374</v>
      </c>
      <c r="K130" s="29" t="s">
        <v>33</v>
      </c>
      <c r="L130" s="2">
        <v>4</v>
      </c>
      <c r="M130" s="13">
        <f t="shared" si="1"/>
        <v>2</v>
      </c>
      <c r="N130" s="33">
        <v>96125</v>
      </c>
      <c r="O130" s="33">
        <v>96125</v>
      </c>
      <c r="P130" s="8">
        <v>7334415.5599999996</v>
      </c>
      <c r="Q130" s="8">
        <v>7334415.5599999996</v>
      </c>
      <c r="R130" s="23"/>
      <c r="S130" s="23"/>
      <c r="T130" s="23"/>
      <c r="U130" s="23"/>
      <c r="V130" s="22">
        <v>0.5</v>
      </c>
      <c r="W130" s="22">
        <v>0.5</v>
      </c>
      <c r="X130" s="22">
        <v>0.5</v>
      </c>
      <c r="Y130" s="22">
        <v>0.5</v>
      </c>
      <c r="Z130" s="2" t="s">
        <v>31</v>
      </c>
      <c r="AA130" s="28" t="s">
        <v>383</v>
      </c>
      <c r="AB130" s="11" t="s">
        <v>29</v>
      </c>
      <c r="AC130" s="11" t="s">
        <v>30</v>
      </c>
    </row>
    <row r="131" spans="1:29" ht="63" customHeight="1" x14ac:dyDescent="0.3">
      <c r="A131" s="2">
        <v>3</v>
      </c>
      <c r="B131" s="11" t="s">
        <v>372</v>
      </c>
      <c r="C131" s="55" t="s">
        <v>463</v>
      </c>
      <c r="D131" s="55" t="s">
        <v>25</v>
      </c>
      <c r="E131" s="55" t="s">
        <v>26</v>
      </c>
      <c r="F131" s="55" t="s">
        <v>476</v>
      </c>
      <c r="G131" s="2"/>
      <c r="H131" s="2"/>
      <c r="I131" s="2"/>
      <c r="J131" s="9" t="s">
        <v>375</v>
      </c>
      <c r="K131" s="29" t="s">
        <v>63</v>
      </c>
      <c r="L131" s="2">
        <v>840</v>
      </c>
      <c r="M131" s="13">
        <f t="shared" si="1"/>
        <v>420</v>
      </c>
      <c r="N131" s="33">
        <v>96125</v>
      </c>
      <c r="O131" s="33">
        <v>96125</v>
      </c>
      <c r="P131" s="8">
        <v>7334415.5599999996</v>
      </c>
      <c r="Q131" s="8">
        <v>7334415.5599999996</v>
      </c>
      <c r="R131" s="23"/>
      <c r="S131" s="23"/>
      <c r="T131" s="23"/>
      <c r="U131" s="23"/>
      <c r="V131" s="22">
        <v>0.5</v>
      </c>
      <c r="W131" s="22">
        <v>0.5</v>
      </c>
      <c r="X131" s="22">
        <v>0.5</v>
      </c>
      <c r="Y131" s="22">
        <v>0.5</v>
      </c>
      <c r="Z131" s="2" t="s">
        <v>31</v>
      </c>
      <c r="AA131" s="28" t="s">
        <v>384</v>
      </c>
      <c r="AB131" s="11" t="s">
        <v>29</v>
      </c>
      <c r="AC131" s="11" t="s">
        <v>30</v>
      </c>
    </row>
    <row r="132" spans="1:29" ht="63" customHeight="1" x14ac:dyDescent="0.3">
      <c r="A132" s="2">
        <v>4</v>
      </c>
      <c r="B132" s="11" t="s">
        <v>372</v>
      </c>
      <c r="C132" s="55" t="s">
        <v>463</v>
      </c>
      <c r="D132" s="55" t="s">
        <v>25</v>
      </c>
      <c r="E132" s="55" t="s">
        <v>26</v>
      </c>
      <c r="F132" s="55" t="s">
        <v>476</v>
      </c>
      <c r="G132" s="2"/>
      <c r="H132" s="2"/>
      <c r="I132" s="2"/>
      <c r="J132" s="9" t="s">
        <v>376</v>
      </c>
      <c r="K132" s="29" t="s">
        <v>63</v>
      </c>
      <c r="L132" s="2">
        <v>12</v>
      </c>
      <c r="M132" s="13">
        <f t="shared" si="1"/>
        <v>6</v>
      </c>
      <c r="N132" s="33">
        <v>96125</v>
      </c>
      <c r="O132" s="33">
        <v>96125</v>
      </c>
      <c r="P132" s="8">
        <v>7334415.5599999996</v>
      </c>
      <c r="Q132" s="8">
        <v>7334415.5599999996</v>
      </c>
      <c r="R132" s="23"/>
      <c r="S132" s="23"/>
      <c r="T132" s="23"/>
      <c r="U132" s="23"/>
      <c r="V132" s="22">
        <v>0.5</v>
      </c>
      <c r="W132" s="22">
        <v>0.5</v>
      </c>
      <c r="X132" s="22">
        <v>0.5</v>
      </c>
      <c r="Y132" s="22">
        <v>0.5</v>
      </c>
      <c r="Z132" s="2" t="s">
        <v>31</v>
      </c>
      <c r="AA132" s="28" t="s">
        <v>385</v>
      </c>
      <c r="AB132" s="11" t="s">
        <v>29</v>
      </c>
      <c r="AC132" s="11" t="s">
        <v>30</v>
      </c>
    </row>
    <row r="133" spans="1:29" ht="63" customHeight="1" x14ac:dyDescent="0.3">
      <c r="A133" s="2">
        <v>5</v>
      </c>
      <c r="B133" s="11" t="s">
        <v>372</v>
      </c>
      <c r="C133" s="55" t="s">
        <v>463</v>
      </c>
      <c r="D133" s="55" t="s">
        <v>25</v>
      </c>
      <c r="E133" s="55" t="s">
        <v>26</v>
      </c>
      <c r="F133" s="55" t="s">
        <v>476</v>
      </c>
      <c r="G133" s="2"/>
      <c r="H133" s="2"/>
      <c r="I133" s="2"/>
      <c r="J133" s="9" t="s">
        <v>377</v>
      </c>
      <c r="K133" s="29" t="s">
        <v>36</v>
      </c>
      <c r="L133" s="2">
        <v>4</v>
      </c>
      <c r="M133" s="13">
        <f t="shared" si="1"/>
        <v>2</v>
      </c>
      <c r="N133" s="33">
        <v>96125</v>
      </c>
      <c r="O133" s="33">
        <v>96125</v>
      </c>
      <c r="P133" s="8">
        <v>7334415.5599999996</v>
      </c>
      <c r="Q133" s="8">
        <v>7334415.5599999996</v>
      </c>
      <c r="R133" s="23"/>
      <c r="S133" s="23"/>
      <c r="T133" s="23"/>
      <c r="U133" s="23"/>
      <c r="V133" s="22">
        <v>0.5</v>
      </c>
      <c r="W133" s="22">
        <v>0.5</v>
      </c>
      <c r="X133" s="22">
        <v>0.5</v>
      </c>
      <c r="Y133" s="22">
        <v>0.5</v>
      </c>
      <c r="Z133" s="2" t="s">
        <v>31</v>
      </c>
      <c r="AA133" s="28" t="s">
        <v>93</v>
      </c>
      <c r="AB133" s="11" t="s">
        <v>29</v>
      </c>
      <c r="AC133" s="11" t="s">
        <v>30</v>
      </c>
    </row>
    <row r="134" spans="1:29" ht="63" customHeight="1" x14ac:dyDescent="0.3">
      <c r="A134" s="2">
        <v>6</v>
      </c>
      <c r="B134" s="11" t="s">
        <v>372</v>
      </c>
      <c r="C134" s="55" t="s">
        <v>463</v>
      </c>
      <c r="D134" s="55" t="s">
        <v>25</v>
      </c>
      <c r="E134" s="55" t="s">
        <v>26</v>
      </c>
      <c r="F134" s="55" t="s">
        <v>476</v>
      </c>
      <c r="G134" s="2"/>
      <c r="H134" s="2"/>
      <c r="I134" s="2"/>
      <c r="J134" s="9" t="s">
        <v>378</v>
      </c>
      <c r="K134" s="29" t="s">
        <v>381</v>
      </c>
      <c r="L134" s="2">
        <v>430</v>
      </c>
      <c r="M134" s="13">
        <f t="shared" si="1"/>
        <v>215</v>
      </c>
      <c r="N134" s="33">
        <v>215</v>
      </c>
      <c r="O134" s="33">
        <v>215</v>
      </c>
      <c r="P134" s="8">
        <v>7334415.5599999996</v>
      </c>
      <c r="Q134" s="8">
        <v>7334415.5599999996</v>
      </c>
      <c r="R134" s="23"/>
      <c r="S134" s="23"/>
      <c r="T134" s="23"/>
      <c r="U134" s="23"/>
      <c r="V134" s="22">
        <v>0.5</v>
      </c>
      <c r="W134" s="22">
        <v>0.5</v>
      </c>
      <c r="X134" s="22">
        <v>0.5</v>
      </c>
      <c r="Y134" s="22">
        <v>0.5</v>
      </c>
      <c r="Z134" s="2" t="s">
        <v>31</v>
      </c>
      <c r="AA134" s="28" t="s">
        <v>94</v>
      </c>
      <c r="AB134" s="11" t="s">
        <v>29</v>
      </c>
      <c r="AC134" s="11" t="s">
        <v>30</v>
      </c>
    </row>
    <row r="135" spans="1:29" ht="63" customHeight="1" x14ac:dyDescent="0.3">
      <c r="A135" s="2">
        <v>7</v>
      </c>
      <c r="B135" s="11" t="s">
        <v>372</v>
      </c>
      <c r="C135" s="55" t="s">
        <v>463</v>
      </c>
      <c r="D135" s="55" t="s">
        <v>25</v>
      </c>
      <c r="E135" s="55" t="s">
        <v>26</v>
      </c>
      <c r="F135" s="55" t="s">
        <v>476</v>
      </c>
      <c r="G135" s="2"/>
      <c r="H135" s="2"/>
      <c r="I135" s="2"/>
      <c r="J135" s="9" t="s">
        <v>379</v>
      </c>
      <c r="K135" s="29" t="s">
        <v>37</v>
      </c>
      <c r="L135" s="2">
        <v>12</v>
      </c>
      <c r="M135" s="13">
        <f t="shared" si="1"/>
        <v>6</v>
      </c>
      <c r="N135" s="33">
        <v>768</v>
      </c>
      <c r="O135" s="33">
        <v>768</v>
      </c>
      <c r="P135" s="8">
        <v>7334415.5599999996</v>
      </c>
      <c r="Q135" s="8">
        <v>7334415.5599999996</v>
      </c>
      <c r="R135" s="23"/>
      <c r="S135" s="23"/>
      <c r="T135" s="23"/>
      <c r="U135" s="23"/>
      <c r="V135" s="22">
        <v>0.5</v>
      </c>
      <c r="W135" s="22">
        <v>0.5</v>
      </c>
      <c r="X135" s="22">
        <v>0.5</v>
      </c>
      <c r="Y135" s="22">
        <v>0.5</v>
      </c>
      <c r="Z135" s="2" t="s">
        <v>31</v>
      </c>
      <c r="AA135" s="28" t="s">
        <v>386</v>
      </c>
      <c r="AB135" s="11" t="s">
        <v>29</v>
      </c>
      <c r="AC135" s="11" t="s">
        <v>30</v>
      </c>
    </row>
    <row r="136" spans="1:29" ht="63" customHeight="1" x14ac:dyDescent="0.3">
      <c r="A136" s="2">
        <v>8</v>
      </c>
      <c r="B136" s="11" t="s">
        <v>372</v>
      </c>
      <c r="C136" s="55" t="s">
        <v>463</v>
      </c>
      <c r="D136" s="55" t="s">
        <v>25</v>
      </c>
      <c r="E136" s="55" t="s">
        <v>26</v>
      </c>
      <c r="F136" s="55" t="s">
        <v>476</v>
      </c>
      <c r="G136" s="2"/>
      <c r="H136" s="2"/>
      <c r="I136" s="2"/>
      <c r="J136" s="9" t="s">
        <v>380</v>
      </c>
      <c r="K136" s="29" t="s">
        <v>382</v>
      </c>
      <c r="L136" s="2">
        <v>12</v>
      </c>
      <c r="M136" s="13">
        <f t="shared" si="1"/>
        <v>6</v>
      </c>
      <c r="N136" s="33">
        <v>96125</v>
      </c>
      <c r="O136" s="33">
        <v>96125</v>
      </c>
      <c r="P136" s="8">
        <v>7334415.5599999996</v>
      </c>
      <c r="Q136" s="8">
        <v>7334415.5599999996</v>
      </c>
      <c r="R136" s="23"/>
      <c r="S136" s="23"/>
      <c r="T136" s="23"/>
      <c r="U136" s="23"/>
      <c r="V136" s="22">
        <v>0.5</v>
      </c>
      <c r="W136" s="22">
        <v>0.5</v>
      </c>
      <c r="X136" s="22">
        <v>0.5</v>
      </c>
      <c r="Y136" s="22">
        <v>0.5</v>
      </c>
      <c r="Z136" s="2" t="s">
        <v>31</v>
      </c>
      <c r="AA136" s="28" t="s">
        <v>387</v>
      </c>
      <c r="AB136" s="11" t="s">
        <v>29</v>
      </c>
      <c r="AC136" s="11" t="s">
        <v>30</v>
      </c>
    </row>
    <row r="137" spans="1:29" ht="63" customHeight="1" x14ac:dyDescent="0.3">
      <c r="A137" s="2">
        <v>1</v>
      </c>
      <c r="B137" s="11" t="s">
        <v>388</v>
      </c>
      <c r="C137" s="55" t="s">
        <v>464</v>
      </c>
      <c r="D137" s="55" t="s">
        <v>25</v>
      </c>
      <c r="E137" s="55" t="s">
        <v>26</v>
      </c>
      <c r="F137" s="55" t="s">
        <v>476</v>
      </c>
      <c r="G137" s="2"/>
      <c r="H137" s="2"/>
      <c r="I137" s="2"/>
      <c r="J137" s="9" t="s">
        <v>389</v>
      </c>
      <c r="K137" s="29" t="s">
        <v>63</v>
      </c>
      <c r="L137" s="2">
        <v>12</v>
      </c>
      <c r="M137" s="13">
        <f t="shared" si="1"/>
        <v>6</v>
      </c>
      <c r="N137" s="33">
        <v>96125</v>
      </c>
      <c r="O137" s="33">
        <v>96125</v>
      </c>
      <c r="P137" s="8">
        <v>191387.12</v>
      </c>
      <c r="Q137" s="8">
        <v>191387.12</v>
      </c>
      <c r="R137" s="23"/>
      <c r="S137" s="23"/>
      <c r="T137" s="23"/>
      <c r="U137" s="23"/>
      <c r="V137" s="22">
        <v>0.5</v>
      </c>
      <c r="W137" s="22">
        <v>0.5</v>
      </c>
      <c r="X137" s="22">
        <v>0.5</v>
      </c>
      <c r="Y137" s="22">
        <v>0.5</v>
      </c>
      <c r="Z137" s="2" t="s">
        <v>31</v>
      </c>
      <c r="AA137" s="28" t="s">
        <v>398</v>
      </c>
      <c r="AB137" s="11" t="s">
        <v>29</v>
      </c>
      <c r="AC137" s="11" t="s">
        <v>30</v>
      </c>
    </row>
    <row r="138" spans="1:29" ht="63" customHeight="1" x14ac:dyDescent="0.3">
      <c r="A138" s="2">
        <v>2</v>
      </c>
      <c r="B138" s="11" t="s">
        <v>388</v>
      </c>
      <c r="C138" s="55" t="s">
        <v>464</v>
      </c>
      <c r="D138" s="55" t="s">
        <v>25</v>
      </c>
      <c r="E138" s="55" t="s">
        <v>26</v>
      </c>
      <c r="F138" s="55" t="s">
        <v>476</v>
      </c>
      <c r="G138" s="2"/>
      <c r="H138" s="2"/>
      <c r="I138" s="2"/>
      <c r="J138" s="48" t="s">
        <v>390</v>
      </c>
      <c r="K138" s="29" t="s">
        <v>63</v>
      </c>
      <c r="L138" s="2">
        <v>12</v>
      </c>
      <c r="M138" s="13">
        <f t="shared" si="1"/>
        <v>6</v>
      </c>
      <c r="N138" s="33">
        <v>96125</v>
      </c>
      <c r="O138" s="33">
        <v>96125</v>
      </c>
      <c r="P138" s="8">
        <v>191387.12</v>
      </c>
      <c r="Q138" s="8">
        <v>191387.12</v>
      </c>
      <c r="R138" s="23"/>
      <c r="S138" s="23"/>
      <c r="T138" s="23"/>
      <c r="U138" s="23"/>
      <c r="V138" s="22">
        <v>0.5</v>
      </c>
      <c r="W138" s="22">
        <v>0.5</v>
      </c>
      <c r="X138" s="22">
        <v>0.5</v>
      </c>
      <c r="Y138" s="22">
        <v>0.5</v>
      </c>
      <c r="Z138" s="2" t="s">
        <v>31</v>
      </c>
      <c r="AA138" s="28" t="s">
        <v>399</v>
      </c>
      <c r="AB138" s="11" t="s">
        <v>29</v>
      </c>
      <c r="AC138" s="11" t="s">
        <v>30</v>
      </c>
    </row>
    <row r="139" spans="1:29" ht="63" customHeight="1" x14ac:dyDescent="0.3">
      <c r="A139" s="2">
        <v>3</v>
      </c>
      <c r="B139" s="11" t="s">
        <v>388</v>
      </c>
      <c r="C139" s="55" t="s">
        <v>464</v>
      </c>
      <c r="D139" s="55" t="s">
        <v>25</v>
      </c>
      <c r="E139" s="55" t="s">
        <v>26</v>
      </c>
      <c r="F139" s="55" t="s">
        <v>476</v>
      </c>
      <c r="G139" s="2"/>
      <c r="H139" s="2"/>
      <c r="I139" s="2"/>
      <c r="J139" s="9" t="s">
        <v>391</v>
      </c>
      <c r="K139" s="29" t="s">
        <v>63</v>
      </c>
      <c r="L139" s="2">
        <v>120</v>
      </c>
      <c r="M139" s="13">
        <f t="shared" si="1"/>
        <v>60</v>
      </c>
      <c r="N139" s="33">
        <v>96125</v>
      </c>
      <c r="O139" s="33">
        <v>96125</v>
      </c>
      <c r="P139" s="8">
        <v>191387.12</v>
      </c>
      <c r="Q139" s="8">
        <v>191387.12</v>
      </c>
      <c r="R139" s="23"/>
      <c r="S139" s="23"/>
      <c r="T139" s="23"/>
      <c r="U139" s="23"/>
      <c r="V139" s="22">
        <v>0.5</v>
      </c>
      <c r="W139" s="22">
        <v>0.5</v>
      </c>
      <c r="X139" s="22">
        <v>0.5</v>
      </c>
      <c r="Y139" s="22">
        <v>0.5</v>
      </c>
      <c r="Z139" s="2" t="s">
        <v>31</v>
      </c>
      <c r="AA139" s="28" t="s">
        <v>400</v>
      </c>
      <c r="AB139" s="11" t="s">
        <v>29</v>
      </c>
      <c r="AC139" s="11" t="s">
        <v>30</v>
      </c>
    </row>
    <row r="140" spans="1:29" ht="63" customHeight="1" x14ac:dyDescent="0.3">
      <c r="A140" s="2">
        <v>4</v>
      </c>
      <c r="B140" s="11" t="s">
        <v>388</v>
      </c>
      <c r="C140" s="55" t="s">
        <v>464</v>
      </c>
      <c r="D140" s="55" t="s">
        <v>25</v>
      </c>
      <c r="E140" s="55" t="s">
        <v>26</v>
      </c>
      <c r="F140" s="55" t="s">
        <v>476</v>
      </c>
      <c r="G140" s="2"/>
      <c r="H140" s="2"/>
      <c r="I140" s="2"/>
      <c r="J140" s="9" t="s">
        <v>392</v>
      </c>
      <c r="K140" s="29" t="s">
        <v>395</v>
      </c>
      <c r="L140" s="2">
        <v>600</v>
      </c>
      <c r="M140" s="13">
        <f t="shared" si="1"/>
        <v>300</v>
      </c>
      <c r="N140" s="33">
        <v>96125</v>
      </c>
      <c r="O140" s="33">
        <v>96125</v>
      </c>
      <c r="P140" s="8">
        <v>191387.12</v>
      </c>
      <c r="Q140" s="8">
        <v>191387.12</v>
      </c>
      <c r="R140" s="23"/>
      <c r="S140" s="23"/>
      <c r="T140" s="23"/>
      <c r="U140" s="23"/>
      <c r="V140" s="22">
        <v>0.5</v>
      </c>
      <c r="W140" s="22">
        <v>0.5</v>
      </c>
      <c r="X140" s="22">
        <v>0.5</v>
      </c>
      <c r="Y140" s="22">
        <v>0.5</v>
      </c>
      <c r="Z140" s="2" t="s">
        <v>28</v>
      </c>
      <c r="AA140" s="28" t="s">
        <v>401</v>
      </c>
      <c r="AB140" s="11" t="s">
        <v>29</v>
      </c>
      <c r="AC140" s="11" t="s">
        <v>30</v>
      </c>
    </row>
    <row r="141" spans="1:29" ht="63" customHeight="1" x14ac:dyDescent="0.3">
      <c r="A141" s="2">
        <v>5</v>
      </c>
      <c r="B141" s="11" t="s">
        <v>388</v>
      </c>
      <c r="C141" s="55" t="s">
        <v>464</v>
      </c>
      <c r="D141" s="55" t="s">
        <v>25</v>
      </c>
      <c r="E141" s="55" t="s">
        <v>26</v>
      </c>
      <c r="F141" s="55" t="s">
        <v>476</v>
      </c>
      <c r="G141" s="2"/>
      <c r="H141" s="2"/>
      <c r="I141" s="2"/>
      <c r="J141" s="9" t="s">
        <v>393</v>
      </c>
      <c r="K141" s="29" t="s">
        <v>396</v>
      </c>
      <c r="L141" s="2">
        <v>120</v>
      </c>
      <c r="M141" s="13">
        <f t="shared" ref="M141:M159" si="2">L141/2</f>
        <v>60</v>
      </c>
      <c r="N141" s="33">
        <v>96125</v>
      </c>
      <c r="O141" s="33">
        <v>96125</v>
      </c>
      <c r="P141" s="8">
        <v>191387.12</v>
      </c>
      <c r="Q141" s="8">
        <v>191387.12</v>
      </c>
      <c r="R141" s="23"/>
      <c r="S141" s="23"/>
      <c r="T141" s="23"/>
      <c r="U141" s="23"/>
      <c r="V141" s="22">
        <v>0.5</v>
      </c>
      <c r="W141" s="22">
        <v>0.5</v>
      </c>
      <c r="X141" s="22">
        <v>0.5</v>
      </c>
      <c r="Y141" s="22">
        <v>0.5</v>
      </c>
      <c r="Z141" s="2" t="s">
        <v>28</v>
      </c>
      <c r="AA141" s="28" t="s">
        <v>402</v>
      </c>
      <c r="AB141" s="11" t="s">
        <v>29</v>
      </c>
      <c r="AC141" s="11" t="s">
        <v>30</v>
      </c>
    </row>
    <row r="142" spans="1:29" ht="63" customHeight="1" x14ac:dyDescent="0.3">
      <c r="A142" s="2">
        <v>6</v>
      </c>
      <c r="B142" s="11" t="s">
        <v>388</v>
      </c>
      <c r="C142" s="55" t="s">
        <v>464</v>
      </c>
      <c r="D142" s="55" t="s">
        <v>25</v>
      </c>
      <c r="E142" s="55" t="s">
        <v>26</v>
      </c>
      <c r="F142" s="55" t="s">
        <v>476</v>
      </c>
      <c r="G142" s="2"/>
      <c r="H142" s="2"/>
      <c r="I142" s="2"/>
      <c r="J142" s="9" t="s">
        <v>394</v>
      </c>
      <c r="K142" s="29" t="s">
        <v>397</v>
      </c>
      <c r="L142" s="2">
        <v>12</v>
      </c>
      <c r="M142" s="13">
        <f t="shared" si="2"/>
        <v>6</v>
      </c>
      <c r="N142" s="33">
        <v>96125</v>
      </c>
      <c r="O142" s="33">
        <v>96125</v>
      </c>
      <c r="P142" s="8">
        <v>191387.12</v>
      </c>
      <c r="Q142" s="8">
        <v>191387.12</v>
      </c>
      <c r="R142" s="23"/>
      <c r="S142" s="23"/>
      <c r="T142" s="23"/>
      <c r="U142" s="23"/>
      <c r="V142" s="22">
        <v>0.5</v>
      </c>
      <c r="W142" s="22">
        <v>0.5</v>
      </c>
      <c r="X142" s="22">
        <v>0.5</v>
      </c>
      <c r="Y142" s="22">
        <v>0.5</v>
      </c>
      <c r="Z142" s="2" t="s">
        <v>28</v>
      </c>
      <c r="AA142" s="28" t="s">
        <v>403</v>
      </c>
      <c r="AB142" s="11" t="s">
        <v>29</v>
      </c>
      <c r="AC142" s="11" t="s">
        <v>30</v>
      </c>
    </row>
    <row r="143" spans="1:29" ht="63" customHeight="1" x14ac:dyDescent="0.3">
      <c r="A143" s="2">
        <v>1</v>
      </c>
      <c r="B143" s="11" t="s">
        <v>411</v>
      </c>
      <c r="C143" s="55" t="s">
        <v>465</v>
      </c>
      <c r="D143" s="55" t="s">
        <v>25</v>
      </c>
      <c r="E143" s="55" t="s">
        <v>26</v>
      </c>
      <c r="F143" s="55" t="s">
        <v>478</v>
      </c>
      <c r="G143" s="2"/>
      <c r="H143" s="2"/>
      <c r="I143" s="2"/>
      <c r="J143" s="9" t="s">
        <v>404</v>
      </c>
      <c r="K143" s="29" t="s">
        <v>412</v>
      </c>
      <c r="L143" s="2">
        <v>600</v>
      </c>
      <c r="M143" s="13">
        <f t="shared" si="2"/>
        <v>300</v>
      </c>
      <c r="N143" s="33">
        <v>96125</v>
      </c>
      <c r="O143" s="33">
        <v>96125</v>
      </c>
      <c r="P143" s="8">
        <v>841374.18</v>
      </c>
      <c r="Q143" s="8">
        <v>841374.18</v>
      </c>
      <c r="R143" s="23"/>
      <c r="S143" s="23"/>
      <c r="T143" s="23"/>
      <c r="U143" s="23"/>
      <c r="V143" s="22">
        <v>0.5</v>
      </c>
      <c r="W143" s="22">
        <v>0.5</v>
      </c>
      <c r="X143" s="22">
        <v>0.5</v>
      </c>
      <c r="Y143" s="22">
        <v>0.5</v>
      </c>
      <c r="Z143" s="2" t="s">
        <v>31</v>
      </c>
      <c r="AA143" s="28" t="s">
        <v>414</v>
      </c>
      <c r="AB143" s="11" t="s">
        <v>29</v>
      </c>
      <c r="AC143" s="11" t="s">
        <v>30</v>
      </c>
    </row>
    <row r="144" spans="1:29" ht="63" customHeight="1" x14ac:dyDescent="0.3">
      <c r="A144" s="2">
        <v>2</v>
      </c>
      <c r="B144" s="11" t="s">
        <v>411</v>
      </c>
      <c r="C144" s="55" t="s">
        <v>465</v>
      </c>
      <c r="D144" s="55" t="s">
        <v>25</v>
      </c>
      <c r="E144" s="56" t="s">
        <v>51</v>
      </c>
      <c r="F144" s="55" t="s">
        <v>478</v>
      </c>
      <c r="G144" s="2"/>
      <c r="H144" s="2"/>
      <c r="I144" s="2"/>
      <c r="J144" s="9" t="s">
        <v>405</v>
      </c>
      <c r="K144" s="29" t="s">
        <v>413</v>
      </c>
      <c r="L144" s="2">
        <v>360</v>
      </c>
      <c r="M144" s="13">
        <f t="shared" si="2"/>
        <v>180</v>
      </c>
      <c r="N144" s="33">
        <v>96125</v>
      </c>
      <c r="O144" s="33">
        <v>96125</v>
      </c>
      <c r="P144" s="8">
        <v>841374.18</v>
      </c>
      <c r="Q144" s="8">
        <v>841374.18</v>
      </c>
      <c r="R144" s="23"/>
      <c r="S144" s="23"/>
      <c r="T144" s="23"/>
      <c r="U144" s="23"/>
      <c r="V144" s="22">
        <v>0.5</v>
      </c>
      <c r="W144" s="22">
        <v>0.5</v>
      </c>
      <c r="X144" s="22">
        <v>0.5</v>
      </c>
      <c r="Y144" s="22">
        <v>0.5</v>
      </c>
      <c r="Z144" s="2" t="s">
        <v>28</v>
      </c>
      <c r="AA144" s="28" t="s">
        <v>415</v>
      </c>
      <c r="AB144" s="11" t="s">
        <v>29</v>
      </c>
      <c r="AC144" s="11" t="s">
        <v>30</v>
      </c>
    </row>
    <row r="145" spans="1:29" ht="63" customHeight="1" x14ac:dyDescent="0.3">
      <c r="A145" s="2">
        <v>3</v>
      </c>
      <c r="B145" s="11" t="s">
        <v>411</v>
      </c>
      <c r="C145" s="55" t="s">
        <v>465</v>
      </c>
      <c r="D145" s="55" t="s">
        <v>25</v>
      </c>
      <c r="E145" s="56" t="s">
        <v>51</v>
      </c>
      <c r="F145" s="55" t="s">
        <v>478</v>
      </c>
      <c r="G145" s="2"/>
      <c r="H145" s="2"/>
      <c r="I145" s="2"/>
      <c r="J145" s="9" t="s">
        <v>406</v>
      </c>
      <c r="K145" s="29" t="s">
        <v>63</v>
      </c>
      <c r="L145" s="2">
        <v>240</v>
      </c>
      <c r="M145" s="13">
        <f t="shared" si="2"/>
        <v>120</v>
      </c>
      <c r="N145" s="33">
        <v>96125</v>
      </c>
      <c r="O145" s="33">
        <v>96125</v>
      </c>
      <c r="P145" s="8">
        <v>841374.18</v>
      </c>
      <c r="Q145" s="8">
        <v>841374.18</v>
      </c>
      <c r="R145" s="23"/>
      <c r="S145" s="23"/>
      <c r="T145" s="23"/>
      <c r="U145" s="23"/>
      <c r="V145" s="22">
        <v>0.5</v>
      </c>
      <c r="W145" s="22">
        <v>0.5</v>
      </c>
      <c r="X145" s="22">
        <v>0.5</v>
      </c>
      <c r="Y145" s="22">
        <v>0.5</v>
      </c>
      <c r="Z145" s="2" t="s">
        <v>28</v>
      </c>
      <c r="AA145" s="28" t="s">
        <v>416</v>
      </c>
      <c r="AB145" s="11" t="s">
        <v>29</v>
      </c>
      <c r="AC145" s="11" t="s">
        <v>30</v>
      </c>
    </row>
    <row r="146" spans="1:29" ht="63" customHeight="1" x14ac:dyDescent="0.3">
      <c r="A146" s="2">
        <v>4</v>
      </c>
      <c r="B146" s="11" t="s">
        <v>411</v>
      </c>
      <c r="C146" s="55" t="s">
        <v>465</v>
      </c>
      <c r="D146" s="55" t="s">
        <v>25</v>
      </c>
      <c r="E146" s="56" t="s">
        <v>51</v>
      </c>
      <c r="F146" s="55" t="s">
        <v>478</v>
      </c>
      <c r="G146" s="2"/>
      <c r="H146" s="2"/>
      <c r="I146" s="2"/>
      <c r="J146" s="9" t="s">
        <v>407</v>
      </c>
      <c r="K146" s="29" t="s">
        <v>397</v>
      </c>
      <c r="L146" s="2">
        <v>48</v>
      </c>
      <c r="M146" s="13">
        <f t="shared" si="2"/>
        <v>24</v>
      </c>
      <c r="N146" s="33">
        <v>96125</v>
      </c>
      <c r="O146" s="33">
        <v>96125</v>
      </c>
      <c r="P146" s="8">
        <v>841374.18</v>
      </c>
      <c r="Q146" s="8">
        <v>841374.18</v>
      </c>
      <c r="R146" s="23"/>
      <c r="S146" s="23"/>
      <c r="T146" s="23"/>
      <c r="U146" s="23"/>
      <c r="V146" s="22">
        <v>0.5</v>
      </c>
      <c r="W146" s="22">
        <v>0.5</v>
      </c>
      <c r="X146" s="22">
        <v>0.5</v>
      </c>
      <c r="Y146" s="22">
        <v>0.5</v>
      </c>
      <c r="Z146" s="2" t="s">
        <v>31</v>
      </c>
      <c r="AA146" s="28" t="s">
        <v>417</v>
      </c>
      <c r="AB146" s="11" t="s">
        <v>29</v>
      </c>
      <c r="AC146" s="11" t="s">
        <v>30</v>
      </c>
    </row>
    <row r="147" spans="1:29" ht="63" customHeight="1" x14ac:dyDescent="0.3">
      <c r="A147" s="2">
        <v>5</v>
      </c>
      <c r="B147" s="11" t="s">
        <v>411</v>
      </c>
      <c r="C147" s="55" t="s">
        <v>465</v>
      </c>
      <c r="D147" s="55" t="s">
        <v>25</v>
      </c>
      <c r="E147" s="56" t="s">
        <v>51</v>
      </c>
      <c r="F147" s="55" t="s">
        <v>478</v>
      </c>
      <c r="G147" s="2"/>
      <c r="H147" s="2"/>
      <c r="I147" s="2"/>
      <c r="J147" s="9" t="s">
        <v>408</v>
      </c>
      <c r="K147" s="29" t="s">
        <v>36</v>
      </c>
      <c r="L147" s="2">
        <v>4</v>
      </c>
      <c r="M147" s="13">
        <f t="shared" si="2"/>
        <v>2</v>
      </c>
      <c r="N147" s="2">
        <v>32</v>
      </c>
      <c r="O147" s="2">
        <v>32</v>
      </c>
      <c r="P147" s="8">
        <v>841374.18</v>
      </c>
      <c r="Q147" s="8">
        <v>841374.18</v>
      </c>
      <c r="R147" s="23"/>
      <c r="S147" s="23"/>
      <c r="T147" s="23"/>
      <c r="U147" s="23"/>
      <c r="V147" s="22">
        <v>0.5</v>
      </c>
      <c r="W147" s="22">
        <v>0.5</v>
      </c>
      <c r="X147" s="22">
        <v>0.5</v>
      </c>
      <c r="Y147" s="22">
        <v>0.5</v>
      </c>
      <c r="Z147" s="2" t="s">
        <v>31</v>
      </c>
      <c r="AA147" s="28" t="s">
        <v>418</v>
      </c>
      <c r="AB147" s="11" t="s">
        <v>29</v>
      </c>
      <c r="AC147" s="11" t="s">
        <v>30</v>
      </c>
    </row>
    <row r="148" spans="1:29" ht="63" customHeight="1" x14ac:dyDescent="0.3">
      <c r="A148" s="2">
        <v>6</v>
      </c>
      <c r="B148" s="11" t="s">
        <v>411</v>
      </c>
      <c r="C148" s="55" t="s">
        <v>465</v>
      </c>
      <c r="D148" s="55" t="s">
        <v>25</v>
      </c>
      <c r="E148" s="56" t="s">
        <v>51</v>
      </c>
      <c r="F148" s="55" t="s">
        <v>478</v>
      </c>
      <c r="G148" s="2"/>
      <c r="H148" s="2"/>
      <c r="I148" s="2"/>
      <c r="J148" s="9" t="s">
        <v>409</v>
      </c>
      <c r="K148" s="29" t="s">
        <v>64</v>
      </c>
      <c r="L148" s="2">
        <v>840</v>
      </c>
      <c r="M148" s="13">
        <f t="shared" si="2"/>
        <v>420</v>
      </c>
      <c r="N148" s="33">
        <v>96125</v>
      </c>
      <c r="O148" s="33">
        <v>96125</v>
      </c>
      <c r="P148" s="8">
        <v>841374.18</v>
      </c>
      <c r="Q148" s="8">
        <v>841374.18</v>
      </c>
      <c r="R148" s="23"/>
      <c r="S148" s="23"/>
      <c r="T148" s="23"/>
      <c r="U148" s="23"/>
      <c r="V148" s="22">
        <v>0.5</v>
      </c>
      <c r="W148" s="22">
        <v>0.5</v>
      </c>
      <c r="X148" s="22">
        <v>0.5</v>
      </c>
      <c r="Y148" s="22">
        <v>0.5</v>
      </c>
      <c r="Z148" s="2" t="s">
        <v>31</v>
      </c>
      <c r="AA148" s="28" t="s">
        <v>419</v>
      </c>
      <c r="AB148" s="11" t="s">
        <v>29</v>
      </c>
      <c r="AC148" s="11" t="s">
        <v>61</v>
      </c>
    </row>
    <row r="149" spans="1:29" ht="63" customHeight="1" x14ac:dyDescent="0.3">
      <c r="A149" s="2">
        <v>7</v>
      </c>
      <c r="B149" s="11" t="s">
        <v>411</v>
      </c>
      <c r="C149" s="55" t="s">
        <v>465</v>
      </c>
      <c r="D149" s="55" t="s">
        <v>25</v>
      </c>
      <c r="E149" s="56" t="s">
        <v>51</v>
      </c>
      <c r="F149" s="55" t="s">
        <v>478</v>
      </c>
      <c r="G149" s="2"/>
      <c r="H149" s="2"/>
      <c r="I149" s="2"/>
      <c r="J149" s="9" t="s">
        <v>410</v>
      </c>
      <c r="K149" s="49" t="s">
        <v>69</v>
      </c>
      <c r="L149" s="2">
        <v>480</v>
      </c>
      <c r="M149" s="13">
        <f t="shared" si="2"/>
        <v>240</v>
      </c>
      <c r="N149" s="33">
        <v>2000</v>
      </c>
      <c r="O149" s="33">
        <v>2000</v>
      </c>
      <c r="P149" s="8">
        <v>841374.18</v>
      </c>
      <c r="Q149" s="8">
        <v>841374.18</v>
      </c>
      <c r="R149" s="23"/>
      <c r="S149" s="23"/>
      <c r="T149" s="23"/>
      <c r="U149" s="23"/>
      <c r="V149" s="22">
        <v>0.5</v>
      </c>
      <c r="W149" s="22">
        <v>0.5</v>
      </c>
      <c r="X149" s="22">
        <v>0.5</v>
      </c>
      <c r="Y149" s="22">
        <v>0.5</v>
      </c>
      <c r="Z149" s="2" t="s">
        <v>31</v>
      </c>
      <c r="AA149" s="28" t="s">
        <v>420</v>
      </c>
      <c r="AB149" s="11" t="s">
        <v>29</v>
      </c>
      <c r="AC149" s="11" t="s">
        <v>30</v>
      </c>
    </row>
    <row r="150" spans="1:29" ht="63" customHeight="1" x14ac:dyDescent="0.3">
      <c r="A150" s="2">
        <v>1</v>
      </c>
      <c r="B150" s="11" t="s">
        <v>426</v>
      </c>
      <c r="C150" s="55" t="s">
        <v>466</v>
      </c>
      <c r="D150" s="55" t="s">
        <v>25</v>
      </c>
      <c r="E150" s="56" t="s">
        <v>51</v>
      </c>
      <c r="F150" s="55" t="s">
        <v>479</v>
      </c>
      <c r="G150" s="2"/>
      <c r="H150" s="2"/>
      <c r="I150" s="2"/>
      <c r="J150" s="9" t="s">
        <v>421</v>
      </c>
      <c r="K150" s="29" t="s">
        <v>33</v>
      </c>
      <c r="L150" s="2">
        <v>48</v>
      </c>
      <c r="M150" s="13">
        <f t="shared" si="2"/>
        <v>24</v>
      </c>
      <c r="N150" s="33">
        <v>96125</v>
      </c>
      <c r="O150" s="33">
        <v>96125</v>
      </c>
      <c r="P150" s="8">
        <v>820327.4</v>
      </c>
      <c r="Q150" s="8">
        <v>820327.4</v>
      </c>
      <c r="R150" s="23"/>
      <c r="S150" s="23"/>
      <c r="T150" s="23"/>
      <c r="U150" s="23"/>
      <c r="V150" s="22">
        <v>0.5</v>
      </c>
      <c r="W150" s="22">
        <v>0.5</v>
      </c>
      <c r="X150" s="22">
        <v>0.5</v>
      </c>
      <c r="Y150" s="22">
        <v>0.5</v>
      </c>
      <c r="Z150" s="2" t="s">
        <v>31</v>
      </c>
      <c r="AA150" s="28" t="s">
        <v>427</v>
      </c>
      <c r="AB150" s="11" t="s">
        <v>29</v>
      </c>
      <c r="AC150" s="11" t="s">
        <v>30</v>
      </c>
    </row>
    <row r="151" spans="1:29" ht="63" customHeight="1" x14ac:dyDescent="0.3">
      <c r="A151" s="2">
        <v>2</v>
      </c>
      <c r="B151" s="11" t="s">
        <v>426</v>
      </c>
      <c r="C151" s="55" t="s">
        <v>466</v>
      </c>
      <c r="D151" s="55" t="s">
        <v>25</v>
      </c>
      <c r="E151" s="56" t="s">
        <v>51</v>
      </c>
      <c r="F151" s="55" t="s">
        <v>479</v>
      </c>
      <c r="G151" s="2"/>
      <c r="H151" s="2"/>
      <c r="I151" s="2"/>
      <c r="J151" s="9" t="s">
        <v>422</v>
      </c>
      <c r="K151" s="29" t="s">
        <v>36</v>
      </c>
      <c r="L151" s="2">
        <v>12</v>
      </c>
      <c r="M151" s="13">
        <f t="shared" si="2"/>
        <v>6</v>
      </c>
      <c r="N151" s="33">
        <v>96125</v>
      </c>
      <c r="O151" s="33">
        <v>96125</v>
      </c>
      <c r="P151" s="8">
        <v>820327.4</v>
      </c>
      <c r="Q151" s="8">
        <v>820327.4</v>
      </c>
      <c r="R151" s="23"/>
      <c r="S151" s="23"/>
      <c r="T151" s="23"/>
      <c r="U151" s="23"/>
      <c r="V151" s="22">
        <v>0.5</v>
      </c>
      <c r="W151" s="22">
        <v>0.5</v>
      </c>
      <c r="X151" s="22">
        <v>0.5</v>
      </c>
      <c r="Y151" s="22">
        <v>0.5</v>
      </c>
      <c r="Z151" s="2" t="s">
        <v>31</v>
      </c>
      <c r="AA151" s="28" t="s">
        <v>428</v>
      </c>
      <c r="AB151" s="11" t="s">
        <v>29</v>
      </c>
      <c r="AC151" s="11" t="s">
        <v>30</v>
      </c>
    </row>
    <row r="152" spans="1:29" ht="63" customHeight="1" x14ac:dyDescent="0.3">
      <c r="A152" s="2">
        <v>3</v>
      </c>
      <c r="B152" s="11" t="s">
        <v>426</v>
      </c>
      <c r="C152" s="55" t="s">
        <v>466</v>
      </c>
      <c r="D152" s="55" t="s">
        <v>25</v>
      </c>
      <c r="E152" s="56" t="s">
        <v>51</v>
      </c>
      <c r="F152" s="55" t="s">
        <v>479</v>
      </c>
      <c r="G152" s="2"/>
      <c r="H152" s="2"/>
      <c r="I152" s="2"/>
      <c r="J152" s="31" t="s">
        <v>423</v>
      </c>
      <c r="K152" s="29" t="s">
        <v>38</v>
      </c>
      <c r="L152" s="2">
        <v>12</v>
      </c>
      <c r="M152" s="13">
        <f t="shared" si="2"/>
        <v>6</v>
      </c>
      <c r="N152" s="33">
        <v>96125</v>
      </c>
      <c r="O152" s="33">
        <v>96125</v>
      </c>
      <c r="P152" s="8">
        <v>820327.4</v>
      </c>
      <c r="Q152" s="8">
        <v>820327.4</v>
      </c>
      <c r="R152" s="23"/>
      <c r="S152" s="23"/>
      <c r="T152" s="23"/>
      <c r="U152" s="23"/>
      <c r="V152" s="22">
        <v>0.5</v>
      </c>
      <c r="W152" s="22">
        <v>0.5</v>
      </c>
      <c r="X152" s="22">
        <v>0.5</v>
      </c>
      <c r="Y152" s="22">
        <v>0.5</v>
      </c>
      <c r="Z152" s="2" t="s">
        <v>31</v>
      </c>
      <c r="AA152" s="28" t="s">
        <v>429</v>
      </c>
      <c r="AB152" s="11" t="s">
        <v>29</v>
      </c>
      <c r="AC152" s="11" t="s">
        <v>30</v>
      </c>
    </row>
    <row r="153" spans="1:29" ht="63" customHeight="1" x14ac:dyDescent="0.3">
      <c r="A153" s="2">
        <v>4</v>
      </c>
      <c r="B153" s="11" t="s">
        <v>426</v>
      </c>
      <c r="C153" s="55" t="s">
        <v>466</v>
      </c>
      <c r="D153" s="55" t="s">
        <v>25</v>
      </c>
      <c r="E153" s="56" t="s">
        <v>51</v>
      </c>
      <c r="F153" s="55" t="s">
        <v>479</v>
      </c>
      <c r="G153" s="2"/>
      <c r="H153" s="2"/>
      <c r="I153" s="2"/>
      <c r="J153" s="31" t="s">
        <v>424</v>
      </c>
      <c r="K153" s="29" t="s">
        <v>65</v>
      </c>
      <c r="L153" s="2">
        <v>6</v>
      </c>
      <c r="M153" s="13">
        <f t="shared" si="2"/>
        <v>3</v>
      </c>
      <c r="N153" s="33">
        <v>2000</v>
      </c>
      <c r="O153" s="33">
        <v>2000</v>
      </c>
      <c r="P153" s="8">
        <v>820327.4</v>
      </c>
      <c r="Q153" s="8">
        <v>820327.4</v>
      </c>
      <c r="R153" s="23"/>
      <c r="S153" s="23"/>
      <c r="T153" s="23"/>
      <c r="U153" s="23"/>
      <c r="V153" s="22">
        <v>0.5</v>
      </c>
      <c r="W153" s="22">
        <v>0.5</v>
      </c>
      <c r="X153" s="22">
        <v>0.5</v>
      </c>
      <c r="Y153" s="22">
        <v>0.5</v>
      </c>
      <c r="Z153" s="2" t="s">
        <v>31</v>
      </c>
      <c r="AA153" s="28" t="s">
        <v>95</v>
      </c>
      <c r="AB153" s="11" t="s">
        <v>29</v>
      </c>
      <c r="AC153" s="11" t="s">
        <v>30</v>
      </c>
    </row>
    <row r="154" spans="1:29" ht="63" customHeight="1" x14ac:dyDescent="0.3">
      <c r="A154" s="2">
        <v>5</v>
      </c>
      <c r="B154" s="11" t="s">
        <v>426</v>
      </c>
      <c r="C154" s="55" t="s">
        <v>466</v>
      </c>
      <c r="D154" s="55" t="s">
        <v>25</v>
      </c>
      <c r="E154" s="56" t="s">
        <v>51</v>
      </c>
      <c r="F154" s="55" t="s">
        <v>479</v>
      </c>
      <c r="G154" s="2"/>
      <c r="H154" s="2"/>
      <c r="I154" s="2"/>
      <c r="J154" s="31" t="s">
        <v>425</v>
      </c>
      <c r="K154" s="49" t="s">
        <v>41</v>
      </c>
      <c r="L154" s="2">
        <v>12</v>
      </c>
      <c r="M154" s="13">
        <f t="shared" si="2"/>
        <v>6</v>
      </c>
      <c r="N154" s="33">
        <v>5000</v>
      </c>
      <c r="O154" s="33">
        <v>5000</v>
      </c>
      <c r="P154" s="8">
        <v>820327.4</v>
      </c>
      <c r="Q154" s="8">
        <v>820327.4</v>
      </c>
      <c r="R154" s="23"/>
      <c r="S154" s="23"/>
      <c r="T154" s="23"/>
      <c r="U154" s="23"/>
      <c r="V154" s="22">
        <v>0.5</v>
      </c>
      <c r="W154" s="22">
        <v>0.5</v>
      </c>
      <c r="X154" s="22">
        <v>0.5</v>
      </c>
      <c r="Y154" s="22">
        <v>0.5</v>
      </c>
      <c r="Z154" s="2" t="s">
        <v>31</v>
      </c>
      <c r="AA154" s="28" t="s">
        <v>430</v>
      </c>
      <c r="AB154" s="11" t="s">
        <v>29</v>
      </c>
      <c r="AC154" s="11" t="s">
        <v>30</v>
      </c>
    </row>
    <row r="155" spans="1:29" ht="63" customHeight="1" x14ac:dyDescent="0.3">
      <c r="A155" s="2">
        <v>1</v>
      </c>
      <c r="B155" s="11" t="s">
        <v>436</v>
      </c>
      <c r="C155" s="55" t="s">
        <v>467</v>
      </c>
      <c r="D155" s="55" t="s">
        <v>25</v>
      </c>
      <c r="E155" s="56" t="s">
        <v>51</v>
      </c>
      <c r="F155" s="55" t="s">
        <v>475</v>
      </c>
      <c r="G155" s="2"/>
      <c r="H155" s="2"/>
      <c r="I155" s="2"/>
      <c r="J155" s="9" t="s">
        <v>431</v>
      </c>
      <c r="K155" s="29" t="s">
        <v>437</v>
      </c>
      <c r="L155" s="2">
        <v>12</v>
      </c>
      <c r="M155" s="13">
        <f t="shared" si="2"/>
        <v>6</v>
      </c>
      <c r="N155" s="2">
        <v>45</v>
      </c>
      <c r="O155" s="2">
        <v>45</v>
      </c>
      <c r="P155" s="8">
        <v>100081.48</v>
      </c>
      <c r="Q155" s="8">
        <v>100081.48</v>
      </c>
      <c r="R155" s="23"/>
      <c r="S155" s="23"/>
      <c r="T155" s="23"/>
      <c r="U155" s="23"/>
      <c r="V155" s="22">
        <v>0.5</v>
      </c>
      <c r="W155" s="22">
        <v>0.5</v>
      </c>
      <c r="X155" s="22">
        <v>0.5</v>
      </c>
      <c r="Y155" s="22">
        <v>0.5</v>
      </c>
      <c r="Z155" s="2" t="s">
        <v>31</v>
      </c>
      <c r="AA155" s="28" t="s">
        <v>439</v>
      </c>
      <c r="AB155" s="11" t="s">
        <v>29</v>
      </c>
      <c r="AC155" s="11" t="s">
        <v>30</v>
      </c>
    </row>
    <row r="156" spans="1:29" ht="63" customHeight="1" x14ac:dyDescent="0.3">
      <c r="A156" s="2">
        <v>2</v>
      </c>
      <c r="B156" s="11" t="s">
        <v>436</v>
      </c>
      <c r="C156" s="55" t="s">
        <v>467</v>
      </c>
      <c r="D156" s="55" t="s">
        <v>25</v>
      </c>
      <c r="E156" s="56" t="s">
        <v>51</v>
      </c>
      <c r="F156" s="55" t="s">
        <v>475</v>
      </c>
      <c r="G156" s="2"/>
      <c r="H156" s="2"/>
      <c r="I156" s="2"/>
      <c r="J156" s="9" t="s">
        <v>432</v>
      </c>
      <c r="K156" s="29" t="s">
        <v>438</v>
      </c>
      <c r="L156" s="2">
        <v>12</v>
      </c>
      <c r="M156" s="13">
        <f t="shared" si="2"/>
        <v>6</v>
      </c>
      <c r="N156" s="2">
        <v>45</v>
      </c>
      <c r="O156" s="2">
        <v>45</v>
      </c>
      <c r="P156" s="8">
        <v>100081.48</v>
      </c>
      <c r="Q156" s="8">
        <v>100081.48</v>
      </c>
      <c r="R156" s="23"/>
      <c r="S156" s="23"/>
      <c r="T156" s="23"/>
      <c r="U156" s="23"/>
      <c r="V156" s="22">
        <v>0.5</v>
      </c>
      <c r="W156" s="22">
        <v>0.5</v>
      </c>
      <c r="X156" s="22">
        <v>0.5</v>
      </c>
      <c r="Y156" s="22">
        <v>0.5</v>
      </c>
      <c r="Z156" s="2" t="s">
        <v>31</v>
      </c>
      <c r="AA156" s="28" t="s">
        <v>440</v>
      </c>
      <c r="AB156" s="11" t="s">
        <v>29</v>
      </c>
      <c r="AC156" s="11" t="s">
        <v>30</v>
      </c>
    </row>
    <row r="157" spans="1:29" ht="63" customHeight="1" x14ac:dyDescent="0.3">
      <c r="A157" s="2">
        <v>3</v>
      </c>
      <c r="B157" s="11" t="s">
        <v>436</v>
      </c>
      <c r="C157" s="55" t="s">
        <v>467</v>
      </c>
      <c r="D157" s="55" t="s">
        <v>25</v>
      </c>
      <c r="E157" s="56" t="s">
        <v>51</v>
      </c>
      <c r="F157" s="55" t="s">
        <v>475</v>
      </c>
      <c r="G157" s="2"/>
      <c r="H157" s="2"/>
      <c r="I157" s="2"/>
      <c r="J157" s="9" t="s">
        <v>433</v>
      </c>
      <c r="K157" s="29" t="s">
        <v>68</v>
      </c>
      <c r="L157" s="2">
        <v>12</v>
      </c>
      <c r="M157" s="13">
        <f t="shared" si="2"/>
        <v>6</v>
      </c>
      <c r="N157" s="33">
        <v>96125</v>
      </c>
      <c r="O157" s="33">
        <v>96125</v>
      </c>
      <c r="P157" s="8">
        <v>100081.48</v>
      </c>
      <c r="Q157" s="8">
        <v>100081.48</v>
      </c>
      <c r="R157" s="23"/>
      <c r="S157" s="23"/>
      <c r="T157" s="23"/>
      <c r="U157" s="23"/>
      <c r="V157" s="22">
        <v>0.5</v>
      </c>
      <c r="W157" s="22">
        <v>0.5</v>
      </c>
      <c r="X157" s="22">
        <v>0.5</v>
      </c>
      <c r="Y157" s="22">
        <v>0.5</v>
      </c>
      <c r="Z157" s="2" t="s">
        <v>31</v>
      </c>
      <c r="AA157" s="28" t="s">
        <v>441</v>
      </c>
      <c r="AB157" s="11" t="s">
        <v>29</v>
      </c>
      <c r="AC157" s="11" t="s">
        <v>30</v>
      </c>
    </row>
    <row r="158" spans="1:29" ht="63" customHeight="1" x14ac:dyDescent="0.3">
      <c r="A158" s="2">
        <v>4</v>
      </c>
      <c r="B158" s="11" t="s">
        <v>436</v>
      </c>
      <c r="C158" s="55" t="s">
        <v>467</v>
      </c>
      <c r="D158" s="55" t="s">
        <v>25</v>
      </c>
      <c r="E158" s="56" t="s">
        <v>51</v>
      </c>
      <c r="F158" s="55" t="s">
        <v>475</v>
      </c>
      <c r="G158" s="2"/>
      <c r="H158" s="2"/>
      <c r="I158" s="2"/>
      <c r="J158" s="9" t="s">
        <v>434</v>
      </c>
      <c r="K158" s="29" t="s">
        <v>63</v>
      </c>
      <c r="L158" s="2">
        <v>12</v>
      </c>
      <c r="M158" s="13">
        <f t="shared" si="2"/>
        <v>6</v>
      </c>
      <c r="N158" s="2">
        <v>45</v>
      </c>
      <c r="O158" s="2">
        <v>45</v>
      </c>
      <c r="P158" s="8">
        <v>100081.48</v>
      </c>
      <c r="Q158" s="8">
        <v>100081.48</v>
      </c>
      <c r="R158" s="23"/>
      <c r="S158" s="23"/>
      <c r="T158" s="23"/>
      <c r="U158" s="23"/>
      <c r="V158" s="22">
        <v>0.5</v>
      </c>
      <c r="W158" s="22">
        <v>0.5</v>
      </c>
      <c r="X158" s="22">
        <v>0.5</v>
      </c>
      <c r="Y158" s="22">
        <v>0.5</v>
      </c>
      <c r="Z158" s="2" t="s">
        <v>31</v>
      </c>
      <c r="AA158" s="28" t="s">
        <v>442</v>
      </c>
      <c r="AB158" s="11" t="s">
        <v>29</v>
      </c>
      <c r="AC158" s="11" t="s">
        <v>30</v>
      </c>
    </row>
    <row r="159" spans="1:29" ht="63" customHeight="1" x14ac:dyDescent="0.3">
      <c r="A159" s="2">
        <v>5</v>
      </c>
      <c r="B159" s="11" t="s">
        <v>436</v>
      </c>
      <c r="C159" s="55" t="s">
        <v>467</v>
      </c>
      <c r="D159" s="55" t="s">
        <v>25</v>
      </c>
      <c r="E159" s="56" t="s">
        <v>51</v>
      </c>
      <c r="F159" s="55" t="s">
        <v>475</v>
      </c>
      <c r="G159" s="2"/>
      <c r="H159" s="2"/>
      <c r="I159" s="2"/>
      <c r="J159" s="9" t="s">
        <v>435</v>
      </c>
      <c r="K159" s="29" t="s">
        <v>289</v>
      </c>
      <c r="L159" s="2">
        <v>4</v>
      </c>
      <c r="M159" s="13">
        <f t="shared" si="2"/>
        <v>2</v>
      </c>
      <c r="N159" s="2">
        <v>45</v>
      </c>
      <c r="O159" s="2">
        <v>45</v>
      </c>
      <c r="P159" s="8">
        <v>100081.48</v>
      </c>
      <c r="Q159" s="8">
        <v>100081.48</v>
      </c>
      <c r="R159" s="23"/>
      <c r="S159" s="23"/>
      <c r="T159" s="23"/>
      <c r="U159" s="23"/>
      <c r="V159" s="22">
        <v>0.5</v>
      </c>
      <c r="W159" s="22">
        <v>0.5</v>
      </c>
      <c r="X159" s="22">
        <v>0.5</v>
      </c>
      <c r="Y159" s="22">
        <v>0.5</v>
      </c>
      <c r="Z159" s="2" t="s">
        <v>31</v>
      </c>
      <c r="AA159" s="28" t="s">
        <v>443</v>
      </c>
      <c r="AB159" s="11" t="s">
        <v>29</v>
      </c>
      <c r="AC159" s="11" t="s">
        <v>30</v>
      </c>
    </row>
    <row r="160" spans="1:29" s="3" customFormat="1" ht="21.75" customHeight="1" x14ac:dyDescent="0.3">
      <c r="C160" s="4"/>
      <c r="M160" s="14"/>
      <c r="P160" s="18">
        <f t="shared" ref="P160:U160" si="3">SUM(P12:P159)</f>
        <v>362615720.29000014</v>
      </c>
      <c r="Q160" s="18">
        <f t="shared" si="3"/>
        <v>362615720.29000014</v>
      </c>
      <c r="R160" s="18">
        <f t="shared" si="3"/>
        <v>0</v>
      </c>
      <c r="S160" s="18">
        <f t="shared" si="3"/>
        <v>0</v>
      </c>
      <c r="T160" s="18">
        <f t="shared" si="3"/>
        <v>0</v>
      </c>
      <c r="U160" s="18">
        <f t="shared" si="3"/>
        <v>0</v>
      </c>
      <c r="AA160" s="10"/>
    </row>
    <row r="161" spans="10:17" s="4" customFormat="1" ht="10.199999999999999" x14ac:dyDescent="0.3">
      <c r="J161" s="4">
        <v>27291747.379999999</v>
      </c>
      <c r="L161" s="4">
        <f>SUM(P12:P17)</f>
        <v>27291747.379999992</v>
      </c>
      <c r="M161" s="53">
        <f>J161-L161</f>
        <v>0</v>
      </c>
      <c r="P161" s="5"/>
      <c r="Q161" s="5"/>
    </row>
    <row r="162" spans="10:17" s="4" customFormat="1" ht="10.199999999999999" x14ac:dyDescent="0.3">
      <c r="J162" s="4">
        <v>3476239.4</v>
      </c>
      <c r="L162" s="4">
        <f>SUM(P18:P22)</f>
        <v>3476239.4</v>
      </c>
      <c r="M162" s="53">
        <f t="shared" ref="M162:M184" si="4">J162-L162</f>
        <v>0</v>
      </c>
      <c r="P162" s="51">
        <f>J186-P160</f>
        <v>0.25999981164932251</v>
      </c>
      <c r="Q162" s="5"/>
    </row>
    <row r="163" spans="10:17" s="4" customFormat="1" ht="10.199999999999999" x14ac:dyDescent="0.3">
      <c r="J163" s="4">
        <v>14966712.84</v>
      </c>
      <c r="L163" s="4">
        <f>SUM(P23:P32)</f>
        <v>14966712.799999997</v>
      </c>
      <c r="M163" s="53">
        <f t="shared" si="4"/>
        <v>4.0000002831220627E-2</v>
      </c>
      <c r="P163" s="5"/>
      <c r="Q163" s="5"/>
    </row>
    <row r="164" spans="10:17" s="4" customFormat="1" ht="10.199999999999999" x14ac:dyDescent="0.3">
      <c r="J164" s="4">
        <v>5081580.5199999996</v>
      </c>
      <c r="L164" s="4">
        <f>SUM(P33:P38)</f>
        <v>5081580.4799999995</v>
      </c>
      <c r="M164" s="53">
        <f t="shared" si="4"/>
        <v>4.0000000037252903E-2</v>
      </c>
      <c r="P164" s="5"/>
      <c r="Q164" s="5"/>
    </row>
    <row r="165" spans="10:17" s="4" customFormat="1" ht="10.199999999999999" x14ac:dyDescent="0.3">
      <c r="J165" s="4">
        <v>6559575.2199999997</v>
      </c>
      <c r="L165" s="4">
        <f>SUM(P39:P43)</f>
        <v>6559575.2000000002</v>
      </c>
      <c r="M165" s="53">
        <f t="shared" si="4"/>
        <v>1.9999999552965164E-2</v>
      </c>
      <c r="P165" s="5"/>
      <c r="Q165" s="5"/>
    </row>
    <row r="166" spans="10:17" s="4" customFormat="1" ht="10.199999999999999" x14ac:dyDescent="0.3">
      <c r="J166" s="4">
        <v>1561017.36</v>
      </c>
      <c r="L166" s="4">
        <f>SUM(P44:P49)</f>
        <v>1561017.36</v>
      </c>
      <c r="M166" s="53">
        <f t="shared" si="4"/>
        <v>0</v>
      </c>
      <c r="P166" s="5"/>
      <c r="Q166" s="5"/>
    </row>
    <row r="167" spans="10:17" s="4" customFormat="1" ht="10.199999999999999" x14ac:dyDescent="0.3">
      <c r="J167" s="4">
        <v>57242850.960000001</v>
      </c>
      <c r="L167" s="4">
        <f>SUM(P50:P57)</f>
        <v>57242850.959999993</v>
      </c>
      <c r="M167" s="53">
        <f t="shared" si="4"/>
        <v>0</v>
      </c>
      <c r="P167" s="5"/>
      <c r="Q167" s="5"/>
    </row>
    <row r="168" spans="10:17" s="4" customFormat="1" ht="10.199999999999999" x14ac:dyDescent="0.3">
      <c r="J168" s="4">
        <v>12608370</v>
      </c>
      <c r="L168" s="4">
        <f>SUM(P58:P73)</f>
        <v>12608369.919999996</v>
      </c>
      <c r="M168" s="53">
        <f t="shared" si="4"/>
        <v>8.0000003799796104E-2</v>
      </c>
      <c r="P168" s="5"/>
      <c r="Q168" s="5"/>
    </row>
    <row r="169" spans="10:17" s="4" customFormat="1" ht="10.199999999999999" x14ac:dyDescent="0.3">
      <c r="J169" s="50">
        <v>137353671.81</v>
      </c>
      <c r="L169" s="4">
        <f>SUM(P74:P76)</f>
        <v>137353671.81</v>
      </c>
      <c r="M169" s="53">
        <f t="shared" si="4"/>
        <v>0</v>
      </c>
      <c r="P169" s="5"/>
      <c r="Q169" s="5"/>
    </row>
    <row r="170" spans="10:17" s="4" customFormat="1" ht="10.199999999999999" x14ac:dyDescent="0.3">
      <c r="J170" s="4">
        <v>12227817.800000001</v>
      </c>
      <c r="L170" s="4">
        <f>SUM(P77:P82)</f>
        <v>12227817.84</v>
      </c>
      <c r="M170" s="53">
        <f t="shared" si="4"/>
        <v>-3.9999999105930328E-2</v>
      </c>
      <c r="P170" s="5"/>
      <c r="Q170" s="5"/>
    </row>
    <row r="171" spans="10:17" s="4" customFormat="1" ht="10.199999999999999" x14ac:dyDescent="0.3">
      <c r="J171" s="4">
        <v>3890746.2</v>
      </c>
      <c r="L171" s="4">
        <f>SUM(P83:P87)</f>
        <v>3890746.2</v>
      </c>
      <c r="M171" s="53">
        <f t="shared" si="4"/>
        <v>0</v>
      </c>
      <c r="P171" s="5"/>
      <c r="Q171" s="5"/>
    </row>
    <row r="172" spans="10:17" s="4" customFormat="1" ht="10.199999999999999" x14ac:dyDescent="0.3">
      <c r="J172" s="4">
        <v>3773207.8</v>
      </c>
      <c r="L172" s="4">
        <f>SUM(P88:P93)</f>
        <v>3773207.88</v>
      </c>
      <c r="M172" s="53">
        <f t="shared" si="4"/>
        <v>-8.0000000074505806E-2</v>
      </c>
      <c r="P172" s="5"/>
      <c r="Q172" s="5"/>
    </row>
    <row r="173" spans="10:17" s="4" customFormat="1" ht="10.199999999999999" x14ac:dyDescent="0.3">
      <c r="J173" s="4">
        <v>882331.96</v>
      </c>
      <c r="L173" s="4">
        <f>SUM(P94:P97)</f>
        <v>882332</v>
      </c>
      <c r="M173" s="53">
        <f t="shared" si="4"/>
        <v>-4.0000000037252903E-2</v>
      </c>
      <c r="P173" s="5"/>
      <c r="Q173" s="5"/>
    </row>
    <row r="174" spans="10:17" s="4" customFormat="1" ht="10.199999999999999" x14ac:dyDescent="0.3">
      <c r="J174" s="4">
        <v>531502.78</v>
      </c>
      <c r="L174" s="4">
        <f>SUM(P98:P103)</f>
        <v>531502.80000000005</v>
      </c>
      <c r="M174" s="53">
        <f t="shared" si="4"/>
        <v>-2.0000000018626451E-2</v>
      </c>
      <c r="P174" s="5"/>
      <c r="Q174" s="5"/>
    </row>
    <row r="175" spans="10:17" s="4" customFormat="1" ht="10.199999999999999" x14ac:dyDescent="0.3">
      <c r="J175" s="4">
        <v>466752.64</v>
      </c>
      <c r="L175" s="4">
        <f>SUM(P104:P108)</f>
        <v>466752.60000000003</v>
      </c>
      <c r="M175" s="53">
        <f t="shared" si="4"/>
        <v>3.9999999979045242E-2</v>
      </c>
      <c r="P175" s="5"/>
      <c r="Q175" s="5"/>
    </row>
    <row r="176" spans="10:17" s="4" customFormat="1" ht="10.199999999999999" x14ac:dyDescent="0.3">
      <c r="J176" s="4">
        <v>466752.64</v>
      </c>
      <c r="L176" s="4">
        <f>SUM(P109:P113)</f>
        <v>466752.69999999995</v>
      </c>
      <c r="M176" s="53">
        <f t="shared" si="4"/>
        <v>-5.9999999939464033E-2</v>
      </c>
      <c r="P176" s="5"/>
      <c r="Q176" s="5"/>
    </row>
    <row r="177" spans="9:21" s="4" customFormat="1" ht="10.199999999999999" x14ac:dyDescent="0.3">
      <c r="J177" s="4">
        <v>497059.28</v>
      </c>
      <c r="L177" s="4">
        <f>SUM(P114:P118)</f>
        <v>497059.19999999995</v>
      </c>
      <c r="M177" s="53">
        <f t="shared" si="4"/>
        <v>8.0000000074505806E-2</v>
      </c>
      <c r="P177" s="5"/>
      <c r="Q177" s="5"/>
    </row>
    <row r="178" spans="9:21" s="4" customFormat="1" ht="10.199999999999999" x14ac:dyDescent="0.3">
      <c r="J178" s="4">
        <v>528861.96</v>
      </c>
      <c r="L178" s="4">
        <f>SUM(P119:P123)</f>
        <v>528861.9</v>
      </c>
      <c r="M178" s="53">
        <f t="shared" si="4"/>
        <v>5.9999999939464033E-2</v>
      </c>
      <c r="P178" s="5"/>
      <c r="Q178" s="5"/>
    </row>
    <row r="179" spans="9:21" s="4" customFormat="1" ht="10.199999999999999" x14ac:dyDescent="0.3">
      <c r="J179" s="4">
        <v>2893610.98</v>
      </c>
      <c r="L179" s="4">
        <f>SUM(P124:P128)</f>
        <v>2893611</v>
      </c>
      <c r="M179" s="53">
        <f t="shared" si="4"/>
        <v>-2.0000000018626451E-2</v>
      </c>
      <c r="P179" s="5"/>
      <c r="Q179" s="5"/>
    </row>
    <row r="180" spans="9:21" s="4" customFormat="1" ht="10.199999999999999" x14ac:dyDescent="0.3">
      <c r="J180" s="4">
        <v>58675324.600000001</v>
      </c>
      <c r="L180" s="4">
        <f>SUM(P129:P136)</f>
        <v>58675324.480000004</v>
      </c>
      <c r="M180" s="53">
        <f t="shared" si="4"/>
        <v>0.11999999731779099</v>
      </c>
      <c r="P180" s="5"/>
      <c r="Q180" s="5"/>
    </row>
    <row r="181" spans="9:21" s="4" customFormat="1" ht="10.199999999999999" x14ac:dyDescent="0.3">
      <c r="J181" s="4">
        <v>1148322.72</v>
      </c>
      <c r="L181" s="4">
        <f>SUM(P137:P142)</f>
        <v>1148322.72</v>
      </c>
      <c r="M181" s="53">
        <f t="shared" si="4"/>
        <v>0</v>
      </c>
      <c r="P181" s="5"/>
      <c r="Q181" s="5"/>
    </row>
    <row r="182" spans="9:21" s="4" customFormat="1" ht="10.199999999999999" x14ac:dyDescent="0.3">
      <c r="J182" s="4">
        <v>5889619.3200000003</v>
      </c>
      <c r="L182" s="4">
        <f>SUM(P143:P149)</f>
        <v>5889619.2599999998</v>
      </c>
      <c r="M182" s="53">
        <f t="shared" si="4"/>
        <v>6.0000000521540642E-2</v>
      </c>
      <c r="P182" s="5"/>
      <c r="Q182" s="5"/>
    </row>
    <row r="183" spans="9:21" s="4" customFormat="1" ht="10.199999999999999" x14ac:dyDescent="0.3">
      <c r="J183" s="4">
        <v>4101636.98</v>
      </c>
      <c r="L183" s="4">
        <f>SUM(P150:P154)</f>
        <v>4101637</v>
      </c>
      <c r="M183" s="53">
        <f t="shared" si="4"/>
        <v>-2.0000000018626451E-2</v>
      </c>
      <c r="P183" s="5"/>
      <c r="Q183" s="5"/>
    </row>
    <row r="184" spans="9:21" ht="16.5" customHeight="1" x14ac:dyDescent="0.3">
      <c r="I184" s="6"/>
      <c r="J184" s="6">
        <v>500407.4</v>
      </c>
      <c r="K184" s="6"/>
      <c r="L184" s="52">
        <f>SUM(P155:P159)</f>
        <v>500407.39999999997</v>
      </c>
      <c r="M184" s="53">
        <f t="shared" si="4"/>
        <v>0</v>
      </c>
      <c r="N184" s="6"/>
      <c r="O184" s="6"/>
      <c r="Q184" s="7"/>
      <c r="R184" s="7"/>
      <c r="S184" s="7"/>
      <c r="T184" s="7"/>
      <c r="U184" s="7"/>
    </row>
    <row r="185" spans="9:21" ht="16.5" customHeight="1" x14ac:dyDescent="0.3">
      <c r="I185" s="6"/>
      <c r="J185" s="6"/>
      <c r="K185" s="6"/>
      <c r="L185" s="6"/>
      <c r="M185" s="54">
        <f>SUM(M161:M184)</f>
        <v>0.26000000484054908</v>
      </c>
      <c r="N185" s="6"/>
      <c r="O185" s="6"/>
      <c r="P185" s="7"/>
      <c r="Q185" s="7"/>
      <c r="R185" s="7"/>
      <c r="S185" s="7"/>
      <c r="T185" s="7"/>
      <c r="U185" s="7"/>
    </row>
    <row r="186" spans="9:21" ht="16.5" customHeight="1" x14ac:dyDescent="0.3">
      <c r="I186" s="6"/>
      <c r="J186" s="7">
        <f>SUM(J161:J185)</f>
        <v>362615720.54999995</v>
      </c>
      <c r="K186" s="6"/>
      <c r="L186" s="6"/>
      <c r="M186" s="15"/>
      <c r="N186" s="6"/>
      <c r="O186" s="6"/>
      <c r="P186" s="7"/>
      <c r="Q186" s="7"/>
      <c r="R186" s="7"/>
      <c r="S186" s="7"/>
      <c r="T186" s="7"/>
      <c r="U186" s="7"/>
    </row>
    <row r="187" spans="9:21" ht="16.5" customHeight="1" x14ac:dyDescent="0.3">
      <c r="I187" s="6"/>
      <c r="J187" s="6"/>
      <c r="K187" s="6"/>
      <c r="L187" s="6"/>
      <c r="M187" s="15"/>
      <c r="N187" s="6"/>
      <c r="O187" s="6"/>
      <c r="P187" s="7"/>
      <c r="Q187" s="7"/>
      <c r="R187" s="7"/>
      <c r="S187" s="7"/>
      <c r="T187" s="7"/>
      <c r="U187" s="7"/>
    </row>
  </sheetData>
  <mergeCells count="7">
    <mergeCell ref="A10:AC10"/>
    <mergeCell ref="A1:AC4"/>
    <mergeCell ref="A5:AC5"/>
    <mergeCell ref="A6:AC6"/>
    <mergeCell ref="A7:AC7"/>
    <mergeCell ref="A8:AC8"/>
    <mergeCell ref="A9:AC9"/>
  </mergeCells>
  <printOptions horizontalCentered="1" verticalCentered="1"/>
  <pageMargins left="0" right="3.937007874015748E-2" top="0.15748031496062992" bottom="1.5354330708661419" header="0.31496062992125984" footer="0.31496062992125984"/>
  <pageSetup scale="49" orientation="landscape" horizontalDpi="300" verticalDpi="300" r:id="rId1"/>
  <headerFooter>
    <oddFooter>&amp;C&amp;G&amp;R&amp;P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RESUMEN</vt:lpstr>
      <vt:lpstr>RESUMEN (3)</vt:lpstr>
      <vt:lpstr>RESUMEN (2)</vt:lpstr>
      <vt:lpstr>RESUMEN!Área_de_impresión</vt:lpstr>
      <vt:lpstr>'RESUMEN (2)'!Área_de_impresión</vt:lpstr>
      <vt:lpstr>'RESUMEN (3)'!Área_de_impresión</vt:lpstr>
      <vt:lpstr>RESUMEN!Títulos_a_imprimir</vt:lpstr>
      <vt:lpstr>'RESUMEN (2)'!Títulos_a_imprimir</vt:lpstr>
      <vt:lpstr>'RESUMEN (3)'!Títulos_a_imprimir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</dc:creator>
  <cp:lastModifiedBy>ibeth matias</cp:lastModifiedBy>
  <cp:lastPrinted>2025-04-04T18:18:58Z</cp:lastPrinted>
  <dcterms:created xsi:type="dcterms:W3CDTF">2021-03-20T17:04:41Z</dcterms:created>
  <dcterms:modified xsi:type="dcterms:W3CDTF">2025-04-04T18:35:58Z</dcterms:modified>
</cp:coreProperties>
</file>